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13_ncr:1_{F6951D1E-7EAA-4489-A712-9581DCB5D566}" xr6:coauthVersionLast="47" xr6:coauthVersionMax="47" xr10:uidLastSave="{00000000-0000-0000-0000-000000000000}"/>
  <bookViews>
    <workbookView xWindow="-120" yWindow="-120" windowWidth="29040" windowHeight="15720" tabRatio="926" activeTab="1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F77" i="8" l="1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M63" i="8" s="1"/>
  <c r="AVL61" i="8"/>
  <c r="AVL63" i="8" s="1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L58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M58" i="8" s="1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M53" i="8" s="1"/>
  <c r="AVL51" i="8"/>
  <c r="AVL53" i="8" s="1"/>
  <c r="AVK51" i="8"/>
  <c r="AVK53" i="8" s="1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N48" i="8" s="1"/>
  <c r="AVM46" i="8"/>
  <c r="AVM48" i="8" s="1"/>
  <c r="AVL46" i="8"/>
  <c r="AVL48" i="8" s="1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N43" i="8" s="1"/>
  <c r="AVM41" i="8"/>
  <c r="AVM43" i="8" s="1"/>
  <c r="AVL41" i="8"/>
  <c r="AVL43" i="8" s="1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N28" i="8"/>
  <c r="AVM28" i="8"/>
  <c r="AVL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N23" i="8"/>
  <c r="AVM23" i="8"/>
  <c r="AVL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N18" i="8"/>
  <c r="AVM18" i="8"/>
  <c r="AVL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N13" i="8"/>
  <c r="AVM13" i="8"/>
  <c r="AVL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N8" i="8"/>
  <c r="AVM8" i="8"/>
  <c r="AVL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F63" i="8" l="1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N58" i="8"/>
  <c r="AVZ58" i="8"/>
  <c r="AVB63" i="8"/>
  <c r="AVN63" i="8"/>
  <c r="AVZ63" i="8"/>
  <c r="AVF43" i="8"/>
  <c r="AVR43" i="8"/>
  <c r="AUX48" i="8"/>
  <c r="AVV48" i="8"/>
  <c r="AVB53" i="8"/>
  <c r="AVN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<sst xmlns="http://schemas.openxmlformats.org/spreadsheetml/2006/main" count="2407" uniqueCount="621">
  <si>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</si>
  <si>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</si>
  <si>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</si>
  <si>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</si>
  <si>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</si>
  <si>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</si>
  <si>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</si>
  <si>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</si>
  <si>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</si>
  <si>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</si>
  <si>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</si>
  <si>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</si>
  <si>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</si>
  <si>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</si>
  <si>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</si>
  <si>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</si>
  <si>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</si>
  <si>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</si>
  <si>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</si>
  <si>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</si>
  <si>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</si>
  <si>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</si>
  <si>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</si>
  <si>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</si>
  <si>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</si>
  <si>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</si>
  <si>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</si>
  <si>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</si>
  <si>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</si>
  <si>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</si>
  <si>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</si>
  <si>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</si>
  <si>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</si>
  <si>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</si>
  <si>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</si>
  <si>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</si>
  <si>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</si>
  <si>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</si>
  <si>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</si>
  <si>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</si>
  <si>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</si>
  <si>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</si>
  <si>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</si>
  <si>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</si>
  <si>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</si>
  <si>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</si>
  <si>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</si>
  <si>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</si>
  <si>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</si>
  <si>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</si>
  <si>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</si>
  <si>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</si>
  <si>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</si>
  <si>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</si>
  <si>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</si>
  <si>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</si>
  <si>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</si>
  <si>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</si>
  <si>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</si>
  <si>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</si>
  <si>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</si>
  <si>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</si>
  <si>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</si>
  <si>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</si>
  <si>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</si>
  <si>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</si>
  <si>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</si>
  <si>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</si>
  <si>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</si>
  <si>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</si>
  <si>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</si>
  <si>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</si>
  <si>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</si>
  <si>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</si>
  <si>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</si>
  <si>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</si>
  <si>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</si>
  <si>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</si>
  <si>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</si>
  <si>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</si>
  <si>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</si>
  <si>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</si>
  <si>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</si>
  <si>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</si>
  <si>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</si>
  <si>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</si>
  <si>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</si>
  <si>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</si>
  <si>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</si>
  <si>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</si>
  <si>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</si>
  <si>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</si>
  <si>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</si>
  <si>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</si>
  <si>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</si>
  <si>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</si>
  <si>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</si>
  <si>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</si>
  <si>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</si>
  <si>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</si>
  <si>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</si>
  <si>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</si>
  <si>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</si>
  <si>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</si>
  <si>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</si>
  <si>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</si>
  <si>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</si>
  <si>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</si>
  <si>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</si>
  <si>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</si>
  <si>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</si>
  <si>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</si>
  <si>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</si>
  <si>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</si>
  <si>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</si>
  <si>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</si>
  <si>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</si>
  <si>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</si>
  <si>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</si>
  <si>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</si>
  <si>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</si>
  <si>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</si>
  <si>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</si>
  <si>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</si>
  <si>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</si>
  <si>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</si>
  <si>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</si>
  <si>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</si>
  <si>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</si>
  <si>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</si>
  <si>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</si>
  <si>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</si>
  <si>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</si>
  <si>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</si>
  <si>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</si>
  <si>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</si>
  <si>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</si>
  <si>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</si>
  <si>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</si>
  <si>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</si>
  <si>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</si>
  <si>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</si>
  <si>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</si>
  <si>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</si>
  <si>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</si>
  <si>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</si>
  <si>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</si>
  <si>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</si>
  <si>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</si>
  <si>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</si>
  <si>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</si>
  <si>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</si>
  <si>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</si>
  <si>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</si>
  <si>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</si>
  <si>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</si>
  <si>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</si>
  <si>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</si>
  <si>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</si>
  <si>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</si>
  <si>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</si>
  <si>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</si>
  <si>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</si>
  <si>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</si>
  <si>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</si>
  <si>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</si>
  <si>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</si>
  <si>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</si>
  <si>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</si>
  <si>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</si>
  <si>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</si>
  <si>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</si>
  <si>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</si>
  <si>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</si>
  <si>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</si>
  <si>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</si>
  <si>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</si>
  <si>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</si>
  <si>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</si>
  <si>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</si>
  <si>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</si>
  <si>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</si>
  <si>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</si>
  <si>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</si>
  <si>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</si>
  <si>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</si>
  <si>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</si>
  <si>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</si>
  <si>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</si>
  <si>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</si>
  <si>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</si>
  <si>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</si>
  <si>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</si>
  <si>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</si>
  <si>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</si>
  <si>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</si>
  <si>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</si>
  <si>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</si>
  <si>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</si>
  <si>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</si>
  <si>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</si>
  <si>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</si>
  <si>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</si>
  <si>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</si>
  <si>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</si>
  <si>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</si>
  <si>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</si>
  <si>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</si>
  <si>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</si>
  <si>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</si>
  <si>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</si>
  <si>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</si>
  <si>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</si>
  <si>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</si>
  <si>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</si>
  <si>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</si>
  <si>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</si>
  <si>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</si>
  <si>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</si>
  <si>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</si>
  <si>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</si>
  <si>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</si>
  <si>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</si>
  <si>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</si>
  <si>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</si>
  <si>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</si>
  <si>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</si>
  <si>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</si>
  <si>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</si>
  <si>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</si>
  <si>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</si>
  <si>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</si>
  <si>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</si>
  <si>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</si>
  <si>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</si>
  <si>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</si>
  <si>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</si>
  <si>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</si>
  <si>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</si>
  <si>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</si>
  <si>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</si>
  <si>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</si>
  <si>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</si>
  <si>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</si>
  <si>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</si>
  <si>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</si>
  <si>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</si>
  <si>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</si>
  <si>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</si>
  <si>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</si>
  <si>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</si>
  <si>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</si>
  <si>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</si>
  <si>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</si>
  <si>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</si>
  <si>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</si>
  <si>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</si>
  <si>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</si>
  <si>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</si>
  <si>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</si>
  <si>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</si>
  <si>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</si>
  <si>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</si>
  <si>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</si>
  <si>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</si>
  <si>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</si>
  <si>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</si>
  <si>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</si>
  <si>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</si>
  <si>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</si>
  <si>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</si>
  <si>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</si>
  <si>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</si>
  <si>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</si>
  <si>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</si>
  <si>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</si>
  <si>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</si>
  <si>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</si>
  <si>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</si>
  <si>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</si>
  <si>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</si>
  <si>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</si>
  <si>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</si>
  <si>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</si>
  <si>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</si>
  <si>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</si>
  <si>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</si>
  <si>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</si>
  <si>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</si>
  <si>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</si>
  <si>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</si>
  <si>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</si>
  <si>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</si>
  <si>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</si>
  <si>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</si>
  <si>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</si>
  <si>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</si>
  <si>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</si>
  <si>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</si>
  <si>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</si>
  <si>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</si>
  <si>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</si>
  <si>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</si>
  <si>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</si>
  <si>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</si>
  <si>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</si>
  <si>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</si>
  <si>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</si>
  <si>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</si>
  <si>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</si>
  <si>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</si>
  <si>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</si>
  <si>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</si>
  <si>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</si>
  <si>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</si>
  <si>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</si>
  <si>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</si>
  <si>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</si>
  <si>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</si>
  <si>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</si>
  <si>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</si>
  <si>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</si>
  <si>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</si>
  <si>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</si>
  <si>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</si>
  <si>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</si>
  <si>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</si>
  <si>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</si>
  <si>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</si>
  <si>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</si>
  <si>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</si>
  <si>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</si>
  <si>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</si>
  <si>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</si>
  <si>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</si>
  <si>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</si>
  <si>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</si>
  <si>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</si>
  <si>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</si>
  <si>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</si>
  <si>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</si>
  <si>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</si>
  <si>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</si>
  <si>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</si>
  <si>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</si>
  <si>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</si>
  <si>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</si>
  <si>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</si>
  <si>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</si>
  <si>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</si>
  <si>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</si>
  <si>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</si>
  <si>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</si>
  <si>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</si>
  <si>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</si>
  <si>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</si>
  <si>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</si>
  <si>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</si>
  <si>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</si>
  <si>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</si>
  <si>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</si>
  <si>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</si>
  <si>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</si>
  <si>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</si>
  <si>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</si>
  <si>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</si>
  <si>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</si>
  <si>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</si>
  <si>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</si>
  <si>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</si>
  <si>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</si>
  <si>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</si>
  <si>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</si>
  <si>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</si>
  <si>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</si>
  <si>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</si>
  <si>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</si>
  <si>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</si>
  <si>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</si>
  <si>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</si>
  <si>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</si>
  <si>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</si>
  <si>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</si>
  <si>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</si>
  <si>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</si>
  <si>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</si>
  <si>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</si>
  <si>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</si>
  <si>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</si>
  <si>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</si>
  <si>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</si>
  <si>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</si>
  <si>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</si>
  <si>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</si>
  <si>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</si>
  <si>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</si>
  <si>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</si>
  <si>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</si>
  <si>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</si>
  <si>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</si>
  <si>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</si>
  <si>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</si>
  <si>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</si>
  <si>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</si>
  <si>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</si>
  <si>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</si>
  <si>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</si>
  <si>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</si>
  <si>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</si>
  <si>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</si>
  <si>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</si>
  <si>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</si>
  <si>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</si>
  <si>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</si>
  <si>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</si>
  <si>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</si>
  <si>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</si>
  <si>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</si>
  <si>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</si>
  <si>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</si>
  <si>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</si>
  <si>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</si>
  <si>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</si>
  <si>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</si>
  <si>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</si>
  <si>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</si>
  <si>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</si>
  <si>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</si>
  <si>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</si>
  <si>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</si>
  <si>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</si>
  <si>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</si>
  <si>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</si>
  <si>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</si>
  <si>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</si>
  <si>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</si>
  <si>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</si>
  <si>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</si>
  <si>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</si>
  <si>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</si>
  <si>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</si>
  <si>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</si>
  <si>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</si>
  <si>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</si>
  <si>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</si>
  <si>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</si>
  <si>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</si>
  <si>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</si>
  <si>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</si>
  <si>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</si>
  <si>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</si>
  <si>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</si>
  <si>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</si>
  <si>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</si>
  <si>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</si>
  <si>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</si>
  <si>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</si>
  <si>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</si>
  <si>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</si>
  <si>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</si>
  <si>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</si>
  <si>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</si>
  <si>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</si>
  <si>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</si>
  <si>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</si>
  <si>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</si>
  <si>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</si>
  <si>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</si>
  <si>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</si>
  <si>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</si>
  <si>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</si>
  <si>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</si>
  <si>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</si>
  <si>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</si>
  <si>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</si>
  <si>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</si>
  <si>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</si>
  <si>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</si>
  <si>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</si>
  <si>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</si>
  <si>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</si>
  <si>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</si>
  <si>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</si>
  <si>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</si>
  <si>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</si>
  <si>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</si>
  <si>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</si>
  <si>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</si>
  <si>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</si>
  <si>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</si>
  <si>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</si>
  <si>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</si>
  <si>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</si>
  <si>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</si>
  <si>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</si>
  <si>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</si>
  <si>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</si>
  <si>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</si>
  <si>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</si>
  <si>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</si>
  <si>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</si>
  <si>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</si>
  <si>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</si>
  <si>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</si>
  <si>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</si>
  <si>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</si>
  <si>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</si>
  <si>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</si>
  <si>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</si>
  <si>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</si>
  <si>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</si>
  <si>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</si>
  <si>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</si>
  <si>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</si>
  <si>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</si>
  <si>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</si>
  <si>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</si>
  <si>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</si>
  <si>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</si>
  <si>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</si>
  <si>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</si>
  <si>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</si>
  <si>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</si>
  <si>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</si>
  <si>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</si>
  <si>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</si>
  <si>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</si>
  <si>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</si>
  <si>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</si>
  <si>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</si>
  <si>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</si>
  <si>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</si>
  <si>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</si>
  <si>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</si>
  <si>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</si>
  <si>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</si>
  <si>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</si>
  <si>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</si>
  <si>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</si>
  <si>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</si>
  <si>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</si>
  <si>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</si>
  <si>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</si>
  <si>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</si>
  <si>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</si>
  <si>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</si>
  <si>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</si>
  <si>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</si>
  <si>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</si>
  <si>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</si>
  <si>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</si>
  <si>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</si>
  <si>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</si>
  <si>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</si>
  <si>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</si>
  <si>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</si>
  <si>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</si>
  <si>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</si>
  <si>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</si>
  <si>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</si>
  <si>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</si>
  <si>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</si>
  <si>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</si>
  <si>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</si>
  <si>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</si>
  <si>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</si>
  <si>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</si>
  <si>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</si>
  <si>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</si>
  <si>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</si>
  <si>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</si>
  <si>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</si>
  <si>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June 2025 - 86.3</t>
  </si>
  <si>
    <t>July 2025 - 87.1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</si>
  <si>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</si>
  <si>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</si>
  <si>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</si>
  <si>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</si>
  <si>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</si>
  <si>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</si>
  <si>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</si>
  <si>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</si>
  <si>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</si>
  <si>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</si>
  <si>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</si>
  <si>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</si>
  <si>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</si>
  <si>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</si>
  <si>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</si>
  <si>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</si>
  <si>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</si>
  <si>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</si>
  <si>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</si>
  <si>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</si>
  <si>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</si>
  <si>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</si>
  <si>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</si>
  <si>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</si>
  <si>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</si>
  <si>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</si>
  <si>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</si>
  <si>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</si>
  <si>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</si>
  <si>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</si>
  <si>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</si>
  <si>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</si>
  <si>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</si>
  <si>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</si>
  <si>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</si>
  <si>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</si>
  <si>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</si>
  <si>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</si>
  <si>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</si>
  <si>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Weighted to time period - 106.8</t>
  </si>
  <si>
    <t>OVERALL CC AVERAGE (1973-2026): 106.8</t>
  </si>
  <si>
    <t>My</t>
  </si>
  <si>
    <t>April 2026 - 63.6</t>
  </si>
  <si>
    <t>May 2026 - 66.0</t>
  </si>
  <si>
    <t>No</t>
  </si>
  <si>
    <t>Jn</t>
  </si>
  <si>
    <t>June 2026 - 70.8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</si>
</sst>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20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49" fontId="4" fillId="6" borderId="2" xfId="0" applyNumberFormat="1" applyFont="1" applyFill="1" applyBorder="1" applyAlignment="1">
      <alignment horizontal="center"/>
    </xf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right" wrapText="1"/>
    </xf>
    <xf numFmtId="164" fontId="21" fillId="18" borderId="0" xfId="0" applyNumberFormat="1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Data'!$ED$2:$NS$2,'CC Chart Data'!$ED$6:$NS$6)</c:f>
              <c:strCache>
                <c:ptCount val="47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9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(1973-2026)'!$NG$18:$AVJ$18</c:f>
              <c:numCache>
                <c:formatCode>0.0</c:formatCode>
                <c:ptCount val="888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(1973-2026)'!$NG$23:$AVJ$23</c:f>
              <c:numCache>
                <c:formatCode>0.0</c:formatCode>
                <c:ptCount val="888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(1973-2026)'!$NG$28:$AVJ$28</c:f>
              <c:numCache>
                <c:formatCode>0.0</c:formatCode>
                <c:ptCount val="888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(1973-2026)'!$NG$43:$AVJ$43</c:f>
              <c:numCache>
                <c:formatCode>0.0</c:formatCode>
                <c:ptCount val="888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(1973-2026)'!$NG$48:$AVJ$48</c:f>
              <c:numCache>
                <c:formatCode>0.0</c:formatCode>
                <c:ptCount val="888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(1973-2026)'!$NG$58:$AVJ$58</c:f>
              <c:numCache>
                <c:formatCode>0.0</c:formatCode>
                <c:ptCount val="888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(1973-2026)'!$NG$53:$AVJ$53</c:f>
              <c:numCache>
                <c:formatCode>0.0</c:formatCode>
                <c:ptCount val="888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(1973-2026)'!$NG$63:$AVJ$63</c:f>
              <c:numCache>
                <c:formatCode>0.0</c:formatCode>
                <c:ptCount val="888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CC'!$C$2:$C$321</c:f>
              <c:numCache>
                <c:formatCode>0.0</c:formatCode>
                <c:ptCount val="320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  <c:pt idx="319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CC'!$E$2:$E$321</c:f>
              <c:numCache>
                <c:formatCode>0.0</c:formatCode>
                <c:ptCount val="320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35"/>
          <c:min val="36739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Data'!$ED$2:$NS$2,'CC Chart Data'!$ED$6:$NS$6)</c:f>
              <c:strCache>
                <c:ptCount val="47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9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Data'!$ED$2:$NS$2,'CC Chart Data'!$ED$6:$NS$6)</c:f>
              <c:strCache>
                <c:ptCount val="47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9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Data'!$B$2:$NS$2,'CC Chart Data'!$B$6:$NS$6)</c:f>
              <c:strCache>
                <c:ptCount val="73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3">
                  <c:v>Au</c:v>
                </c:pt>
                <c:pt idx="339">
                  <c:v>Se</c:v>
                </c:pt>
                <c:pt idx="342">
                  <c:v>Oc</c:v>
                </c:pt>
                <c:pt idx="348">
                  <c:v>No</c:v>
                </c:pt>
                <c:pt idx="354">
                  <c:v>Ja</c:v>
                </c:pt>
                <c:pt idx="357">
                  <c:v>Fe</c:v>
                </c:pt>
                <c:pt idx="363">
                  <c:v>Ap</c:v>
                </c:pt>
                <c:pt idx="369">
                  <c:v>My</c:v>
                </c:pt>
                <c:pt idx="375">
                  <c:v>Jn</c:v>
                </c:pt>
                <c:pt idx="378">
                  <c:v>Jl</c:v>
                </c:pt>
                <c:pt idx="381">
                  <c:v>Au</c:v>
                </c:pt>
                <c:pt idx="382">
                  <c:v>1998</c:v>
                </c:pt>
                <c:pt idx="394">
                  <c:v>1999</c:v>
                </c:pt>
                <c:pt idx="406">
                  <c:v>2000</c:v>
                </c:pt>
                <c:pt idx="418">
                  <c:v>2001</c:v>
                </c:pt>
                <c:pt idx="430">
                  <c:v>2002</c:v>
                </c:pt>
                <c:pt idx="442">
                  <c:v>2003</c:v>
                </c:pt>
                <c:pt idx="454">
                  <c:v>2004</c:v>
                </c:pt>
                <c:pt idx="466">
                  <c:v>2005</c:v>
                </c:pt>
                <c:pt idx="478">
                  <c:v>2006</c:v>
                </c:pt>
                <c:pt idx="490">
                  <c:v>2007</c:v>
                </c:pt>
                <c:pt idx="502">
                  <c:v>2008</c:v>
                </c:pt>
                <c:pt idx="514">
                  <c:v>2009</c:v>
                </c:pt>
                <c:pt idx="526">
                  <c:v>2010</c:v>
                </c:pt>
                <c:pt idx="538">
                  <c:v>2011</c:v>
                </c:pt>
                <c:pt idx="550">
                  <c:v>2012</c:v>
                </c:pt>
                <c:pt idx="562">
                  <c:v>2013</c:v>
                </c:pt>
                <c:pt idx="574">
                  <c:v>2014</c:v>
                </c:pt>
                <c:pt idx="586">
                  <c:v>2015</c:v>
                </c:pt>
                <c:pt idx="598">
                  <c:v>2016</c:v>
                </c:pt>
                <c:pt idx="610">
                  <c:v>2017</c:v>
                </c:pt>
                <c:pt idx="622">
                  <c:v>2018</c:v>
                </c:pt>
                <c:pt idx="646">
                  <c:v>2020</c:v>
                </c:pt>
                <c:pt idx="658">
                  <c:v>2021</c:v>
                </c:pt>
                <c:pt idx="670">
                  <c:v>2022</c:v>
                </c:pt>
                <c:pt idx="682">
                  <c:v>2023</c:v>
                </c:pt>
                <c:pt idx="694">
                  <c:v>2024</c:v>
                </c:pt>
                <c:pt idx="706">
                  <c:v>2025</c:v>
                </c:pt>
                <c:pt idx="733">
                  <c:v>2026</c:v>
                </c:pt>
              </c:strCache>
            </c:strRef>
          </c:cat>
          <c:val>
            <c:numRef>
              <c:f>'CC Chart Data'!$B$3:$NS$3</c:f>
              <c:numCache>
                <c:formatCode>0.0</c:formatCode>
                <c:ptCount val="382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90.6</c:v>
                </c:pt>
                <c:pt idx="332">
                  <c:v>89.3</c:v>
                </c:pt>
                <c:pt idx="333">
                  <c:v>89.4</c:v>
                </c:pt>
                <c:pt idx="334">
                  <c:v>86</c:v>
                </c:pt>
                <c:pt idx="335">
                  <c:v>88</c:v>
                </c:pt>
                <c:pt idx="336">
                  <c:v>89.3</c:v>
                </c:pt>
                <c:pt idx="337">
                  <c:v>85.9</c:v>
                </c:pt>
                <c:pt idx="338">
                  <c:v>84.6</c:v>
                </c:pt>
                <c:pt idx="339">
                  <c:v>86.3</c:v>
                </c:pt>
                <c:pt idx="340">
                  <c:v>85.1</c:v>
                </c:pt>
                <c:pt idx="341">
                  <c:v>83</c:v>
                </c:pt>
                <c:pt idx="342">
                  <c:v>84</c:v>
                </c:pt>
                <c:pt idx="343">
                  <c:v>85.8</c:v>
                </c:pt>
                <c:pt idx="344">
                  <c:v>84.5</c:v>
                </c:pt>
                <c:pt idx="345">
                  <c:v>83.5</c:v>
                </c:pt>
                <c:pt idx="346">
                  <c:v>84.2</c:v>
                </c:pt>
                <c:pt idx="347">
                  <c:v>87.1</c:v>
                </c:pt>
                <c:pt idx="348">
                  <c:v>85.5</c:v>
                </c:pt>
                <c:pt idx="349">
                  <c:v>83.5</c:v>
                </c:pt>
                <c:pt idx="350">
                  <c:v>81.5</c:v>
                </c:pt>
                <c:pt idx="351">
                  <c:v>84.5</c:v>
                </c:pt>
                <c:pt idx="352">
                  <c:v>79.3</c:v>
                </c:pt>
                <c:pt idx="353">
                  <c:v>84</c:v>
                </c:pt>
                <c:pt idx="354">
                  <c:v>80.5</c:v>
                </c:pt>
                <c:pt idx="355">
                  <c:v>76.900000000000006</c:v>
                </c:pt>
                <c:pt idx="356">
                  <c:v>77.099999999999994</c:v>
                </c:pt>
                <c:pt idx="357">
                  <c:v>80.2</c:v>
                </c:pt>
                <c:pt idx="358">
                  <c:v>77.099999999999994</c:v>
                </c:pt>
                <c:pt idx="359">
                  <c:v>73.400000000000006</c:v>
                </c:pt>
                <c:pt idx="360">
                  <c:v>68.5</c:v>
                </c:pt>
                <c:pt idx="361">
                  <c:v>63.1</c:v>
                </c:pt>
                <c:pt idx="362">
                  <c:v>58.8</c:v>
                </c:pt>
                <c:pt idx="363">
                  <c:v>62.3</c:v>
                </c:pt>
                <c:pt idx="364">
                  <c:v>64.5</c:v>
                </c:pt>
                <c:pt idx="365">
                  <c:v>64.3</c:v>
                </c:pt>
                <c:pt idx="366">
                  <c:v>67.8</c:v>
                </c:pt>
                <c:pt idx="367">
                  <c:v>67.2</c:v>
                </c:pt>
                <c:pt idx="368">
                  <c:v>64.099999999999994</c:v>
                </c:pt>
                <c:pt idx="369">
                  <c:v>66.400000000000006</c:v>
                </c:pt>
                <c:pt idx="370">
                  <c:v>66.099999999999994</c:v>
                </c:pt>
                <c:pt idx="371">
                  <c:v>68.8</c:v>
                </c:pt>
                <c:pt idx="372">
                  <c:v>70.8</c:v>
                </c:pt>
                <c:pt idx="373">
                  <c:v>70.7</c:v>
                </c:pt>
                <c:pt idx="374">
                  <c:v>72.8</c:v>
                </c:pt>
                <c:pt idx="375">
                  <c:v>75.900000000000006</c:v>
                </c:pt>
                <c:pt idx="376">
                  <c:v>74.7</c:v>
                </c:pt>
                <c:pt idx="377">
                  <c:v>75.3</c:v>
                </c:pt>
                <c:pt idx="378">
                  <c:v>75.599999999999994</c:v>
                </c:pt>
                <c:pt idx="379">
                  <c:v>71.2</c:v>
                </c:pt>
                <c:pt idx="380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August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(1973-2026)'!$AND$1:$AVJ$1</c:f>
              <c:strCache>
                <c:ptCount val="211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</c:strCache>
            </c:strRef>
          </c:cat>
          <c:val>
            <c:numRef>
              <c:f>'CC Question Data (1973-2026)'!$AND$30:$AVJ$30</c:f>
              <c:numCache>
                <c:formatCode>0.0</c:formatCode>
                <c:ptCount val="215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(1973-2026)'!$NG$8:$AVJ$8</c:f>
              <c:numCache>
                <c:formatCode>0.0</c:formatCode>
                <c:ptCount val="888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(1973-2026)'!$NG$13:$AVJ$13</c:f>
              <c:numCache>
                <c:formatCode>0.0</c:formatCode>
                <c:ptCount val="888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tabSelected="1"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0.75189</cdr:y>
    </cdr:from>
    <cdr:to>
      <cdr:x>0.66129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201583"/>
          <a:ext cx="661235" cy="2623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0.99078</cdr:x>
      <cdr:y>0.60606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67" y="1397000"/>
          <a:ext cx="381000" cy="19896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0.74053</cdr:y>
    </cdr:from>
    <cdr:to>
      <cdr:x>0.65553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5" y="4138083"/>
          <a:ext cx="631101" cy="342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0.74885</cdr:x>
      <cdr:y>0.52273</cdr:y>
    </cdr:from>
    <cdr:to>
      <cdr:x>0.76267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79167" y="2921005"/>
          <a:ext cx="126986" cy="814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May 2023		 June 2024		 July 2025            	August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0.93375</cdr:x>
      <cdr:y>0.29642</cdr:y>
    </cdr:from>
    <cdr:to>
      <cdr:x>0.97516</cdr:x>
      <cdr:y>0.49063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591550" y="1657350"/>
          <a:ext cx="381000" cy="10858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0.08864</cdr:y>
    </cdr:from>
    <cdr:to>
      <cdr:x>0.99041</cdr:x>
      <cdr:y>0.08873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4634" y="495300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0.08986</cdr:x>
      <cdr:y>0.10568</cdr:y>
    </cdr:from>
    <cdr:to>
      <cdr:x>0.95853</cdr:x>
      <cdr:y>0.156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5499" y="590550"/>
          <a:ext cx="7979833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(106.8).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0.97826</cdr:x>
      <cdr:y>0.58714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733432" cy="12287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0.88682</cdr:x>
      <cdr:y>0.91859</cdr:y>
    </cdr:from>
    <cdr:to>
      <cdr:x>0.88682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9731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0.8499</cdr:x>
      <cdr:y>0.76481</cdr:y>
    </cdr:from>
    <cdr:to>
      <cdr:x>0.89441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20032" y="4305326"/>
          <a:ext cx="409543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0.35335</cdr:x>
      <cdr:y>0.72307</cdr:y>
    </cdr:from>
    <cdr:to>
      <cdr:x>0.84813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1201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0.95031</cdr:x>
      <cdr:y>0.56565</cdr:y>
    </cdr:from>
    <cdr:to>
      <cdr:x>0.99172</cdr:x>
      <cdr:y>0.61481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3938" y="3162632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83.9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0.94968</cdr:x>
      <cdr:y>0.64906</cdr:y>
    </cdr:from>
    <cdr:to>
      <cdr:x>0.98798</cdr:x>
      <cdr:y>0.68995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8192" y="3629023"/>
          <a:ext cx="352404" cy="2286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74.7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  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0.97516</cdr:x>
      <cdr:y>0.60406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2"/>
          <a:ext cx="371499" cy="13335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0.81086</cdr:x>
      <cdr:y>0.91973</cdr:y>
    </cdr:from>
    <cdr:to>
      <cdr:x>0.81086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60886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0.88267</cdr:x>
      <cdr:y>0.91521</cdr:y>
    </cdr:from>
    <cdr:to>
      <cdr:x>0.88267</cdr:x>
      <cdr:y>0.96046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1554" y="515195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  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0.80568</cdr:x>
      <cdr:y>0.91803</cdr:y>
    </cdr:from>
    <cdr:to>
      <cdr:x>0.80568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13212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0.87646</cdr:x>
      <cdr:y>0.91352</cdr:y>
    </cdr:from>
    <cdr:to>
      <cdr:x>0.87646</cdr:x>
      <cdr:y>0.95877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064470" y="514245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July 27 - August 2,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(74.7 points, up 3.5pts)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0.96894</cdr:x>
      <cdr:y>0.57022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01" y="1292247"/>
          <a:ext cx="787400" cy="1917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S64"/>
  <sheetViews>
    <sheetView topLeftCell="MR2" workbookViewId="0">
      <selection activeCell="NT4" sqref="NT4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3" s="47" customFormat="1" ht="12.75" hidden="1" customHeight="1" x14ac:dyDescent="0.25">
      <c r="DV1" s="179" t="s">
        <v>0</v>
      </c>
      <c r="DW1" s="179"/>
      <c r="DX1" s="179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3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W2" s="46" t="s">
        <v>608</v>
      </c>
      <c r="MC2" s="46" t="s">
        <v>609</v>
      </c>
      <c r="MF2" s="46" t="s">
        <v>13</v>
      </c>
      <c r="ML2" s="46" t="s">
        <v>618</v>
      </c>
      <c r="MR2" s="46" t="s">
        <v>14</v>
      </c>
      <c r="MU2" s="46" t="s">
        <v>607</v>
      </c>
      <c r="NA2" s="46" t="s">
        <v>571</v>
      </c>
      <c r="NG2" s="46" t="s">
        <v>615</v>
      </c>
      <c r="NM2" s="46" t="s">
        <v>619</v>
      </c>
      <c r="NP2" s="46" t="s">
        <v>12</v>
      </c>
      <c r="NS2" s="46" t="s">
        <v>608</v>
      </c>
    </row>
    <row r="3" spans="1:383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90.6</v>
      </c>
      <c r="LV3" s="45">
        <v>89.3</v>
      </c>
      <c r="LW3" s="45">
        <v>89.4</v>
      </c>
      <c r="LX3" s="45">
        <v>86</v>
      </c>
      <c r="LY3" s="45">
        <v>88</v>
      </c>
      <c r="LZ3" s="45">
        <v>89.3</v>
      </c>
      <c r="MA3" s="45">
        <v>85.9</v>
      </c>
      <c r="MB3" s="45">
        <v>84.6</v>
      </c>
      <c r="MC3" s="45">
        <v>86.3</v>
      </c>
      <c r="MD3" s="45">
        <v>85.1</v>
      </c>
      <c r="ME3" s="45">
        <v>83</v>
      </c>
      <c r="MF3" s="45">
        <v>84</v>
      </c>
      <c r="MG3" s="45">
        <v>85.8</v>
      </c>
      <c r="MH3" s="45">
        <v>84.5</v>
      </c>
      <c r="MI3" s="45">
        <v>83.5</v>
      </c>
      <c r="MJ3" s="45">
        <v>84.2</v>
      </c>
      <c r="MK3" s="45">
        <v>87.1</v>
      </c>
      <c r="ML3" s="45">
        <v>85.5</v>
      </c>
      <c r="MM3" s="45">
        <v>83.5</v>
      </c>
      <c r="MN3" s="45">
        <v>81.5</v>
      </c>
      <c r="MO3" s="45">
        <v>84.5</v>
      </c>
      <c r="MP3" s="45">
        <v>79.3</v>
      </c>
      <c r="MQ3" s="45">
        <v>84</v>
      </c>
      <c r="MR3" s="45">
        <v>80.5</v>
      </c>
      <c r="MS3" s="45">
        <v>76.900000000000006</v>
      </c>
      <c r="MT3" s="45">
        <v>77.099999999999994</v>
      </c>
      <c r="MU3" s="45">
        <v>80.2</v>
      </c>
      <c r="MV3" s="45">
        <v>77.099999999999994</v>
      </c>
      <c r="MW3" s="45">
        <v>73.400000000000006</v>
      </c>
      <c r="MX3" s="45">
        <v>68.5</v>
      </c>
      <c r="MY3" s="45">
        <v>63.1</v>
      </c>
      <c r="MZ3" s="45">
        <v>58.8</v>
      </c>
      <c r="NA3" s="45">
        <v>62.3</v>
      </c>
      <c r="NB3" s="45">
        <v>64.5</v>
      </c>
      <c r="NC3" s="45">
        <v>64.3</v>
      </c>
      <c r="ND3" s="45">
        <v>67.8</v>
      </c>
      <c r="NE3" s="45">
        <v>67.2</v>
      </c>
      <c r="NF3" s="45">
        <v>64.099999999999994</v>
      </c>
      <c r="NG3" s="45">
        <v>66.400000000000006</v>
      </c>
      <c r="NH3" s="45">
        <v>66.099999999999994</v>
      </c>
      <c r="NI3" s="45">
        <v>68.8</v>
      </c>
      <c r="NJ3" s="45">
        <v>70.8</v>
      </c>
      <c r="NK3" s="45">
        <v>70.7</v>
      </c>
      <c r="NL3" s="45">
        <v>72.8</v>
      </c>
      <c r="NM3" s="45">
        <v>75.900000000000006</v>
      </c>
      <c r="NN3" s="45">
        <v>74.7</v>
      </c>
      <c r="NO3" s="45">
        <v>75.3</v>
      </c>
      <c r="NP3" s="45">
        <v>75.599999999999994</v>
      </c>
      <c r="NQ3" s="45">
        <v>71.2</v>
      </c>
      <c r="NR3" s="45">
        <v>74.7</v>
      </c>
    </row>
    <row r="4" spans="1:383" x14ac:dyDescent="0.25">
      <c r="AU4" s="44"/>
      <c r="FQ4" s="49"/>
      <c r="KD4" s="149"/>
      <c r="KE4" s="149"/>
      <c r="KF4" s="149"/>
      <c r="KG4" s="149"/>
      <c r="KH4" s="149"/>
    </row>
    <row r="5" spans="1:383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Z5" s="42" t="s">
        <v>537</v>
      </c>
      <c r="MD5" s="42" t="s">
        <v>538</v>
      </c>
      <c r="MH5" s="42" t="s">
        <v>539</v>
      </c>
      <c r="MM5" s="42" t="s">
        <v>540</v>
      </c>
      <c r="MO5" s="42" t="s">
        <v>33</v>
      </c>
      <c r="MR5" s="42" t="s">
        <v>34</v>
      </c>
      <c r="MV5" s="42" t="s">
        <v>18</v>
      </c>
      <c r="NA5" s="42" t="s">
        <v>19</v>
      </c>
      <c r="NE5" s="42" t="s">
        <v>20</v>
      </c>
      <c r="NJ5" s="42" t="s">
        <v>21</v>
      </c>
      <c r="NN5" s="42" t="s">
        <v>22</v>
      </c>
    </row>
    <row r="6" spans="1:383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O6" s="47">
        <v>2026</v>
      </c>
    </row>
    <row r="7" spans="1:383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3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3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 t="s">
        <v>572</v>
      </c>
    </row>
    <row r="10" spans="1:383" x14ac:dyDescent="0.25">
      <c r="LS10" s="120" t="s">
        <v>573</v>
      </c>
    </row>
    <row r="11" spans="1:383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S11" s="120" t="s">
        <v>574</v>
      </c>
    </row>
    <row r="12" spans="1:383" x14ac:dyDescent="0.25">
      <c r="EA12" s="56"/>
      <c r="EB12" s="56"/>
      <c r="EC12" s="56"/>
      <c r="LS12" s="120" t="s">
        <v>575</v>
      </c>
    </row>
    <row r="13" spans="1:383" x14ac:dyDescent="0.25">
      <c r="DO13" s="53"/>
      <c r="DQ13" s="52"/>
      <c r="LS13" s="120" t="s">
        <v>576</v>
      </c>
    </row>
    <row r="14" spans="1:383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S14" s="120" t="s">
        <v>605</v>
      </c>
    </row>
    <row r="15" spans="1:383" x14ac:dyDescent="0.25">
      <c r="DO15" s="53"/>
      <c r="DQ15" s="52"/>
      <c r="DY15" s="58"/>
      <c r="DZ15" s="57"/>
      <c r="LS15" s="120" t="s">
        <v>606</v>
      </c>
    </row>
    <row r="16" spans="1:383" x14ac:dyDescent="0.25">
      <c r="DO16" s="53"/>
      <c r="DQ16" s="52"/>
      <c r="DY16" s="58"/>
      <c r="DZ16" s="57"/>
      <c r="LS16" s="120" t="s">
        <v>610</v>
      </c>
    </row>
    <row r="17" spans="119:331" x14ac:dyDescent="0.25">
      <c r="DO17" s="53"/>
      <c r="DQ17" s="52"/>
      <c r="DY17" s="58"/>
      <c r="DZ17" s="57"/>
      <c r="LS17" s="120" t="s">
        <v>611</v>
      </c>
    </row>
    <row r="18" spans="119:331" x14ac:dyDescent="0.25">
      <c r="DO18" s="53"/>
      <c r="DQ18" s="52"/>
      <c r="DY18" s="58"/>
      <c r="DZ18" s="57"/>
      <c r="KW18" s="58"/>
      <c r="LS18" s="120" t="s">
        <v>612</v>
      </c>
    </row>
    <row r="19" spans="119:331" x14ac:dyDescent="0.25">
      <c r="DO19" s="53"/>
      <c r="DQ19" s="52"/>
      <c r="DY19" s="58"/>
      <c r="DZ19" s="57"/>
      <c r="KW19" s="58"/>
      <c r="LS19" s="120" t="s">
        <v>616</v>
      </c>
    </row>
    <row r="20" spans="119:331" x14ac:dyDescent="0.25">
      <c r="DO20" s="53"/>
      <c r="DQ20" s="52"/>
      <c r="DY20" s="58"/>
      <c r="DZ20" s="57"/>
      <c r="EP20" s="55"/>
      <c r="IH20" s="58"/>
      <c r="KW20" s="58"/>
      <c r="LD20" s="58"/>
      <c r="LS20" s="120" t="s">
        <v>617</v>
      </c>
    </row>
    <row r="21" spans="119:331" x14ac:dyDescent="0.25">
      <c r="DO21" s="53"/>
      <c r="DQ21" s="52"/>
      <c r="DY21" s="58"/>
      <c r="DZ21" s="57"/>
      <c r="EP21" s="55"/>
      <c r="IH21" s="58"/>
      <c r="KW21" s="58"/>
      <c r="LD21" s="58"/>
      <c r="LS21" s="120" t="s">
        <v>620</v>
      </c>
    </row>
    <row r="22" spans="119:331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1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1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1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1" x14ac:dyDescent="0.25">
      <c r="DO26" s="53"/>
      <c r="DQ26" s="52"/>
      <c r="DY26" s="58"/>
      <c r="DZ26" s="57"/>
      <c r="IH26" s="58"/>
      <c r="KW26" s="58"/>
      <c r="LD26" s="58"/>
    </row>
    <row r="27" spans="119:331" x14ac:dyDescent="0.25">
      <c r="DO27" s="53"/>
      <c r="DQ27" s="52"/>
      <c r="DY27" s="58"/>
      <c r="DZ27" s="57"/>
      <c r="IH27" s="58"/>
      <c r="KW27" s="58"/>
      <c r="LD27" s="58"/>
    </row>
    <row r="28" spans="119:331" x14ac:dyDescent="0.25">
      <c r="DO28" s="53"/>
      <c r="DQ28" s="52"/>
      <c r="DY28" s="58"/>
      <c r="DZ28" s="57"/>
      <c r="IH28" s="58"/>
      <c r="KW28" s="58"/>
      <c r="LD28" s="58"/>
    </row>
    <row r="29" spans="119:331" x14ac:dyDescent="0.25">
      <c r="DO29" s="53"/>
      <c r="DQ29" s="52"/>
      <c r="DY29" s="58"/>
      <c r="DZ29" s="57"/>
      <c r="IH29" s="58"/>
      <c r="KW29" s="58"/>
      <c r="LD29" s="58"/>
    </row>
    <row r="30" spans="119:331" x14ac:dyDescent="0.25">
      <c r="DO30" s="53"/>
      <c r="DQ30" s="52"/>
      <c r="DY30" s="58"/>
      <c r="DZ30" s="57"/>
      <c r="IH30" s="58"/>
      <c r="KW30" s="58"/>
      <c r="LD30" s="58"/>
    </row>
    <row r="31" spans="119:331" x14ac:dyDescent="0.25">
      <c r="DO31" s="53"/>
      <c r="DQ31" s="52"/>
      <c r="DY31" s="58"/>
      <c r="DZ31" s="57"/>
      <c r="IH31" s="58"/>
      <c r="KW31" s="58"/>
      <c r="LD31" s="58"/>
    </row>
    <row r="32" spans="119:331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workbookViewId="0">
      <pane xSplit="3" ySplit="2" topLeftCell="AUR3" activePane="bottomRight" state="frozen"/>
      <selection pane="topRight" activeCell="D1" sqref="D1"/>
      <selection pane="bottomLeft" activeCell="A3" sqref="A3"/>
      <selection pane="bottomRight" activeCell="AVF3" sqref="AVF3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8" t="s">
        <v>35</v>
      </c>
      <c r="F1" s="208"/>
      <c r="G1" s="208"/>
      <c r="H1" s="208"/>
      <c r="I1" s="208" t="s">
        <v>36</v>
      </c>
      <c r="J1" s="208"/>
      <c r="K1" s="208"/>
      <c r="L1" s="208"/>
      <c r="M1" s="208" t="s">
        <v>37</v>
      </c>
      <c r="N1" s="208"/>
      <c r="O1" s="208"/>
      <c r="P1" s="208"/>
      <c r="Q1" s="208" t="s">
        <v>38</v>
      </c>
      <c r="R1" s="208"/>
      <c r="S1" s="208"/>
      <c r="T1" s="208"/>
      <c r="U1" s="208"/>
      <c r="V1" s="208"/>
      <c r="W1" s="208"/>
      <c r="X1" s="208"/>
      <c r="Y1" s="208" t="s">
        <v>39</v>
      </c>
      <c r="Z1" s="208"/>
      <c r="AA1" s="208"/>
      <c r="AB1" s="208"/>
      <c r="AC1" s="208"/>
      <c r="AD1" s="208"/>
      <c r="AE1" s="208"/>
      <c r="AF1" s="208"/>
      <c r="AG1" s="208" t="s">
        <v>40</v>
      </c>
      <c r="AH1" s="208"/>
      <c r="AI1" s="208"/>
      <c r="AJ1" s="208"/>
      <c r="AK1" s="208"/>
      <c r="AL1" s="208"/>
      <c r="AM1" s="208"/>
      <c r="AN1" s="208"/>
      <c r="AO1" s="208" t="s">
        <v>41</v>
      </c>
      <c r="AP1" s="208"/>
      <c r="AQ1" s="208"/>
      <c r="AR1" s="208"/>
      <c r="AS1" s="208"/>
      <c r="AT1" s="208"/>
      <c r="AU1" s="208"/>
      <c r="AV1" s="208"/>
      <c r="AW1" s="208" t="s">
        <v>42</v>
      </c>
      <c r="AX1" s="208"/>
      <c r="AY1" s="208"/>
      <c r="AZ1" s="208"/>
      <c r="BA1" s="208"/>
      <c r="BB1" s="208"/>
      <c r="BC1" s="208"/>
      <c r="BD1" s="208"/>
      <c r="BE1" s="208" t="s">
        <v>43</v>
      </c>
      <c r="BF1" s="208"/>
      <c r="BG1" s="208"/>
      <c r="BH1" s="208"/>
      <c r="BI1" s="208"/>
      <c r="BJ1" s="208"/>
      <c r="BK1" s="208"/>
      <c r="BL1" s="208"/>
      <c r="BM1" s="208" t="s">
        <v>44</v>
      </c>
      <c r="BN1" s="208"/>
      <c r="BO1" s="208"/>
      <c r="BP1" s="208"/>
      <c r="BQ1" s="208"/>
      <c r="BR1" s="208"/>
      <c r="BS1" s="208"/>
      <c r="BT1" s="208"/>
      <c r="BU1" s="208" t="s">
        <v>45</v>
      </c>
      <c r="BV1" s="208"/>
      <c r="BW1" s="208"/>
      <c r="BX1" s="208"/>
      <c r="BY1" s="208"/>
      <c r="BZ1" s="208"/>
      <c r="CA1" s="208"/>
      <c r="CB1" s="208"/>
      <c r="CC1" s="208" t="s">
        <v>46</v>
      </c>
      <c r="CD1" s="208"/>
      <c r="CE1" s="208"/>
      <c r="CF1" s="208"/>
      <c r="CG1" s="208"/>
      <c r="CH1" s="208"/>
      <c r="CI1" s="208"/>
      <c r="CJ1" s="208"/>
      <c r="CK1" s="208" t="s">
        <v>47</v>
      </c>
      <c r="CL1" s="208"/>
      <c r="CM1" s="208"/>
      <c r="CN1" s="208"/>
      <c r="CO1" s="208"/>
      <c r="CP1" s="208"/>
      <c r="CQ1" s="208"/>
      <c r="CR1" s="208"/>
      <c r="CS1" s="208" t="s">
        <v>48</v>
      </c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 t="s">
        <v>49</v>
      </c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 t="s">
        <v>50</v>
      </c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 t="s">
        <v>51</v>
      </c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 t="s">
        <v>52</v>
      </c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 t="s">
        <v>53</v>
      </c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 t="s">
        <v>54</v>
      </c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 t="s">
        <v>55</v>
      </c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 t="s">
        <v>56</v>
      </c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 t="s">
        <v>57</v>
      </c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 t="s">
        <v>58</v>
      </c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 t="s">
        <v>59</v>
      </c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 t="s">
        <v>60</v>
      </c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 t="s">
        <v>61</v>
      </c>
      <c r="IS1" s="208"/>
      <c r="IT1" s="208"/>
      <c r="IU1" s="208"/>
      <c r="IV1" s="208"/>
      <c r="IW1" s="208"/>
      <c r="IX1" s="208"/>
      <c r="IY1" s="208"/>
      <c r="IZ1" s="208"/>
      <c r="JA1" s="208"/>
      <c r="JB1" s="208"/>
      <c r="JC1" s="208"/>
      <c r="JD1" s="208" t="s">
        <v>62</v>
      </c>
      <c r="JE1" s="208"/>
      <c r="JF1" s="208"/>
      <c r="JG1" s="208"/>
      <c r="JH1" s="208"/>
      <c r="JI1" s="208"/>
      <c r="JJ1" s="208"/>
      <c r="JK1" s="208"/>
      <c r="JL1" s="208"/>
      <c r="JM1" s="208"/>
      <c r="JN1" s="208"/>
      <c r="JO1" s="208"/>
      <c r="JP1" s="208" t="s">
        <v>63</v>
      </c>
      <c r="JQ1" s="208"/>
      <c r="JR1" s="208"/>
      <c r="JS1" s="208"/>
      <c r="JT1" s="208"/>
      <c r="JU1" s="208"/>
      <c r="JV1" s="208"/>
      <c r="JW1" s="208"/>
      <c r="JX1" s="208"/>
      <c r="JY1" s="208"/>
      <c r="JZ1" s="208"/>
      <c r="KA1" s="208"/>
      <c r="KB1" s="208"/>
      <c r="KC1" s="208" t="s">
        <v>64</v>
      </c>
      <c r="KD1" s="208"/>
      <c r="KE1" s="208"/>
      <c r="KF1" s="208"/>
      <c r="KG1" s="208"/>
      <c r="KH1" s="208"/>
      <c r="KI1" s="208"/>
      <c r="KJ1" s="208"/>
      <c r="KK1" s="208"/>
      <c r="KL1" s="208"/>
      <c r="KM1" s="208"/>
      <c r="KN1" s="208"/>
      <c r="KO1" s="208" t="s">
        <v>65</v>
      </c>
      <c r="KP1" s="208"/>
      <c r="KQ1" s="208"/>
      <c r="KR1" s="208"/>
      <c r="KS1" s="208"/>
      <c r="KT1" s="208"/>
      <c r="KU1" s="208"/>
      <c r="KV1" s="208"/>
      <c r="KW1" s="208"/>
      <c r="KX1" s="208"/>
      <c r="KY1" s="208"/>
      <c r="KZ1" s="208"/>
      <c r="LA1" s="208" t="s">
        <v>66</v>
      </c>
      <c r="LB1" s="208"/>
      <c r="LC1" s="208"/>
      <c r="LD1" s="208"/>
      <c r="LE1" s="208"/>
      <c r="LF1" s="208"/>
      <c r="LG1" s="208"/>
      <c r="LH1" s="208"/>
      <c r="LI1" s="208"/>
      <c r="LJ1" s="208"/>
      <c r="LK1" s="208"/>
      <c r="LL1" s="208"/>
      <c r="LM1" s="208" t="s">
        <v>67</v>
      </c>
      <c r="LN1" s="208"/>
      <c r="LO1" s="208"/>
      <c r="LP1" s="208"/>
      <c r="LQ1" s="208"/>
      <c r="LR1" s="208"/>
      <c r="LS1" s="208"/>
      <c r="LT1" s="208"/>
      <c r="LU1" s="208"/>
      <c r="LV1" s="208"/>
      <c r="LW1" s="208"/>
      <c r="LX1" s="208"/>
      <c r="LY1" s="208" t="s">
        <v>68</v>
      </c>
      <c r="LZ1" s="208"/>
      <c r="MA1" s="208"/>
      <c r="MB1" s="208"/>
      <c r="MC1" s="208"/>
      <c r="MD1" s="208"/>
      <c r="ME1" s="208"/>
      <c r="MF1" s="208"/>
      <c r="MG1" s="208"/>
      <c r="MH1" s="208"/>
      <c r="MI1" s="208"/>
      <c r="MJ1" s="208"/>
      <c r="MK1" s="208" t="s">
        <v>69</v>
      </c>
      <c r="ML1" s="208"/>
      <c r="MM1" s="208"/>
      <c r="MN1" s="208"/>
      <c r="MO1" s="208"/>
      <c r="MP1" s="208"/>
      <c r="MQ1" s="208"/>
      <c r="MR1" s="208"/>
      <c r="MS1" s="208"/>
      <c r="MT1" s="208"/>
      <c r="MU1" s="208"/>
      <c r="MV1" s="208"/>
      <c r="MW1" s="208" t="s">
        <v>70</v>
      </c>
      <c r="MX1" s="208"/>
      <c r="MY1" s="208"/>
      <c r="MZ1" s="208"/>
      <c r="NA1" s="208"/>
      <c r="NB1" s="208"/>
      <c r="NC1" s="208"/>
      <c r="ND1" s="208"/>
      <c r="NE1" s="208"/>
      <c r="NF1" s="208"/>
      <c r="NG1" s="187" t="s">
        <v>71</v>
      </c>
      <c r="NH1" s="186"/>
      <c r="NI1" s="186"/>
      <c r="NJ1" s="188"/>
      <c r="NK1" s="187" t="s">
        <v>72</v>
      </c>
      <c r="NL1" s="186"/>
      <c r="NM1" s="186"/>
      <c r="NN1" s="186"/>
      <c r="NO1" s="188"/>
      <c r="NP1" s="187" t="s">
        <v>73</v>
      </c>
      <c r="NQ1" s="186"/>
      <c r="NR1" s="188"/>
      <c r="NS1" s="185" t="s">
        <v>74</v>
      </c>
      <c r="NT1" s="186"/>
      <c r="NU1" s="186"/>
      <c r="NV1" s="188"/>
      <c r="NW1" s="187" t="s">
        <v>75</v>
      </c>
      <c r="NX1" s="186"/>
      <c r="NY1" s="186"/>
      <c r="NZ1" s="188"/>
      <c r="OA1" s="187" t="s">
        <v>76</v>
      </c>
      <c r="OB1" s="186"/>
      <c r="OC1" s="186"/>
      <c r="OD1" s="188"/>
      <c r="OE1" s="193" t="s">
        <v>77</v>
      </c>
      <c r="OF1" s="191"/>
      <c r="OG1" s="191"/>
      <c r="OH1" s="192"/>
      <c r="OI1" s="190" t="s">
        <v>78</v>
      </c>
      <c r="OJ1" s="191"/>
      <c r="OK1" s="191"/>
      <c r="OL1" s="191"/>
      <c r="OM1" s="192"/>
      <c r="ON1" s="190" t="s">
        <v>79</v>
      </c>
      <c r="OO1" s="191"/>
      <c r="OP1" s="192"/>
      <c r="OQ1" s="193" t="s">
        <v>80</v>
      </c>
      <c r="OR1" s="191"/>
      <c r="OS1" s="191"/>
      <c r="OT1" s="192"/>
      <c r="OU1" s="190" t="s">
        <v>81</v>
      </c>
      <c r="OV1" s="191"/>
      <c r="OW1" s="191"/>
      <c r="OX1" s="191"/>
      <c r="OY1" s="192"/>
      <c r="OZ1" s="190" t="s">
        <v>82</v>
      </c>
      <c r="PA1" s="191"/>
      <c r="PB1" s="192"/>
      <c r="PC1" s="185" t="s">
        <v>83</v>
      </c>
      <c r="PD1" s="186"/>
      <c r="PE1" s="186"/>
      <c r="PF1" s="188"/>
      <c r="PG1" s="187" t="s">
        <v>84</v>
      </c>
      <c r="PH1" s="186"/>
      <c r="PI1" s="186"/>
      <c r="PJ1" s="186"/>
      <c r="PK1" s="188"/>
      <c r="PL1" s="187" t="s">
        <v>85</v>
      </c>
      <c r="PM1" s="186"/>
      <c r="PN1" s="188"/>
      <c r="PO1" s="185" t="s">
        <v>86</v>
      </c>
      <c r="PP1" s="186"/>
      <c r="PQ1" s="186"/>
      <c r="PR1" s="186"/>
      <c r="PS1" s="188"/>
      <c r="PT1" s="187" t="s">
        <v>87</v>
      </c>
      <c r="PU1" s="186"/>
      <c r="PV1" s="186"/>
      <c r="PW1" s="188"/>
      <c r="PX1" s="187" t="s">
        <v>88</v>
      </c>
      <c r="PY1" s="186"/>
      <c r="PZ1" s="188"/>
      <c r="QA1" s="193" t="s">
        <v>89</v>
      </c>
      <c r="QB1" s="191"/>
      <c r="QC1" s="191"/>
      <c r="QD1" s="192"/>
      <c r="QE1" s="190" t="s">
        <v>90</v>
      </c>
      <c r="QF1" s="191"/>
      <c r="QG1" s="191"/>
      <c r="QH1" s="191"/>
      <c r="QI1" s="192"/>
      <c r="QJ1" s="190" t="s">
        <v>91</v>
      </c>
      <c r="QK1" s="191"/>
      <c r="QL1" s="192"/>
      <c r="QM1" s="193" t="s">
        <v>92</v>
      </c>
      <c r="QN1" s="191"/>
      <c r="QO1" s="191"/>
      <c r="QP1" s="192"/>
      <c r="QQ1" s="190" t="s">
        <v>93</v>
      </c>
      <c r="QR1" s="191"/>
      <c r="QS1" s="191"/>
      <c r="QT1" s="191"/>
      <c r="QU1" s="192"/>
      <c r="QV1" s="190" t="s">
        <v>94</v>
      </c>
      <c r="QW1" s="191"/>
      <c r="QX1" s="192"/>
      <c r="QY1" s="185" t="s">
        <v>95</v>
      </c>
      <c r="QZ1" s="186"/>
      <c r="RA1" s="186"/>
      <c r="RB1" s="186"/>
      <c r="RC1" s="188"/>
      <c r="RD1" s="187" t="s">
        <v>96</v>
      </c>
      <c r="RE1" s="186"/>
      <c r="RF1" s="186"/>
      <c r="RG1" s="188"/>
      <c r="RH1" s="187" t="s">
        <v>97</v>
      </c>
      <c r="RI1" s="186"/>
      <c r="RJ1" s="188"/>
      <c r="RK1" s="182" t="s">
        <v>98</v>
      </c>
      <c r="RL1" s="183"/>
      <c r="RM1" s="183"/>
      <c r="RN1" s="196"/>
      <c r="RO1" s="182" t="s">
        <v>99</v>
      </c>
      <c r="RP1" s="183"/>
      <c r="RQ1" s="183"/>
      <c r="RR1" s="196"/>
      <c r="RS1" s="182" t="s">
        <v>100</v>
      </c>
      <c r="RT1" s="183"/>
      <c r="RU1" s="183"/>
      <c r="RV1" s="196"/>
      <c r="RW1" s="182" t="s">
        <v>101</v>
      </c>
      <c r="RX1" s="183"/>
      <c r="RY1" s="183"/>
      <c r="RZ1" s="196"/>
      <c r="SA1" s="182" t="s">
        <v>102</v>
      </c>
      <c r="SB1" s="183"/>
      <c r="SC1" s="183"/>
      <c r="SD1" s="196"/>
      <c r="SE1" s="196"/>
      <c r="SF1" s="182" t="s">
        <v>103</v>
      </c>
      <c r="SG1" s="194"/>
      <c r="SH1" s="194"/>
      <c r="SI1" s="182" t="s">
        <v>104</v>
      </c>
      <c r="SJ1" s="183"/>
      <c r="SK1" s="183"/>
      <c r="SL1" s="196"/>
      <c r="SM1" s="196"/>
      <c r="SN1" s="182" t="s">
        <v>105</v>
      </c>
      <c r="SO1" s="183"/>
      <c r="SP1" s="183"/>
      <c r="SQ1" s="196"/>
      <c r="SR1" s="182" t="s">
        <v>106</v>
      </c>
      <c r="SS1" s="194"/>
      <c r="ST1" s="194"/>
      <c r="SU1" s="182" t="s">
        <v>107</v>
      </c>
      <c r="SV1" s="183"/>
      <c r="SW1" s="183"/>
      <c r="SX1" s="196"/>
      <c r="SY1" s="196"/>
      <c r="SZ1" s="182" t="s">
        <v>108</v>
      </c>
      <c r="TA1" s="183"/>
      <c r="TB1" s="183"/>
      <c r="TC1" s="196"/>
      <c r="TD1" s="182" t="s">
        <v>109</v>
      </c>
      <c r="TE1" s="183"/>
      <c r="TF1" s="184"/>
      <c r="TG1" s="182" t="s">
        <v>110</v>
      </c>
      <c r="TH1" s="183"/>
      <c r="TI1" s="183"/>
      <c r="TJ1" s="196"/>
      <c r="TK1" s="182" t="s">
        <v>111</v>
      </c>
      <c r="TL1" s="183"/>
      <c r="TM1" s="183"/>
      <c r="TN1" s="196"/>
      <c r="TO1" s="182" t="s">
        <v>112</v>
      </c>
      <c r="TP1" s="183"/>
      <c r="TQ1" s="183"/>
      <c r="TR1" s="196"/>
      <c r="TS1" s="182" t="s">
        <v>113</v>
      </c>
      <c r="TT1" s="183"/>
      <c r="TU1" s="183"/>
      <c r="TV1" s="196"/>
      <c r="TW1" s="182" t="s">
        <v>114</v>
      </c>
      <c r="TX1" s="194"/>
      <c r="TY1" s="194"/>
      <c r="TZ1" s="195"/>
      <c r="UA1" s="182" t="s">
        <v>115</v>
      </c>
      <c r="UB1" s="194"/>
      <c r="UC1" s="194"/>
      <c r="UD1" s="194"/>
      <c r="UE1" s="182" t="s">
        <v>116</v>
      </c>
      <c r="UF1" s="194"/>
      <c r="UG1" s="194"/>
      <c r="UH1" s="194"/>
      <c r="UI1" s="195"/>
      <c r="UJ1" s="182" t="s">
        <v>117</v>
      </c>
      <c r="UK1" s="194"/>
      <c r="UL1" s="194"/>
      <c r="UM1" s="182" t="s">
        <v>118</v>
      </c>
      <c r="UN1" s="194"/>
      <c r="UO1" s="194"/>
      <c r="UP1" s="194"/>
      <c r="UQ1" s="194"/>
      <c r="UR1" s="182" t="s">
        <v>119</v>
      </c>
      <c r="US1" s="183"/>
      <c r="UT1" s="183"/>
      <c r="UU1" s="196"/>
      <c r="UV1" s="182" t="s">
        <v>120</v>
      </c>
      <c r="UW1" s="183"/>
      <c r="UX1" s="183"/>
      <c r="UY1" s="196"/>
      <c r="UZ1" s="182" t="s">
        <v>121</v>
      </c>
      <c r="VA1" s="183"/>
      <c r="VB1" s="184"/>
      <c r="VC1" s="182" t="s">
        <v>122</v>
      </c>
      <c r="VD1" s="183"/>
      <c r="VE1" s="183"/>
      <c r="VF1" s="196"/>
      <c r="VG1" s="182" t="s">
        <v>123</v>
      </c>
      <c r="VH1" s="183"/>
      <c r="VI1" s="183"/>
      <c r="VJ1" s="196"/>
      <c r="VK1" s="182" t="s">
        <v>124</v>
      </c>
      <c r="VL1" s="183"/>
      <c r="VM1" s="183"/>
      <c r="VN1" s="194"/>
      <c r="VO1" s="195"/>
      <c r="VP1" s="182" t="s">
        <v>125</v>
      </c>
      <c r="VQ1" s="196"/>
      <c r="VR1" s="196"/>
      <c r="VS1" s="197"/>
      <c r="VT1" s="182" t="s">
        <v>126</v>
      </c>
      <c r="VU1" s="196"/>
      <c r="VV1" s="196"/>
      <c r="VW1" s="197"/>
      <c r="VX1" s="182" t="s">
        <v>127</v>
      </c>
      <c r="VY1" s="194"/>
      <c r="VZ1" s="194"/>
      <c r="WA1" s="195"/>
      <c r="WB1" s="182" t="s">
        <v>128</v>
      </c>
      <c r="WC1" s="183"/>
      <c r="WD1" s="183"/>
      <c r="WE1" s="196"/>
      <c r="WF1" s="182" t="s">
        <v>129</v>
      </c>
      <c r="WG1" s="194"/>
      <c r="WH1" s="194"/>
      <c r="WI1" s="195"/>
      <c r="WJ1" s="182" t="s">
        <v>130</v>
      </c>
      <c r="WK1" s="183"/>
      <c r="WL1" s="183"/>
      <c r="WM1" s="183"/>
      <c r="WN1" s="196"/>
      <c r="WO1" s="182" t="s">
        <v>131</v>
      </c>
      <c r="WP1" s="183"/>
      <c r="WQ1" s="183"/>
      <c r="WR1" s="196"/>
      <c r="WS1" s="182" t="s">
        <v>132</v>
      </c>
      <c r="WT1" s="194"/>
      <c r="WU1" s="194"/>
      <c r="WV1" s="195"/>
      <c r="WW1" s="182" t="s">
        <v>133</v>
      </c>
      <c r="WX1" s="194"/>
      <c r="WY1" s="194"/>
      <c r="WZ1" s="182" t="s">
        <v>134</v>
      </c>
      <c r="XA1" s="183"/>
      <c r="XB1" s="183"/>
      <c r="XC1" s="183"/>
      <c r="XD1" s="182" t="s">
        <v>135</v>
      </c>
      <c r="XE1" s="183"/>
      <c r="XF1" s="183"/>
      <c r="XG1" s="196"/>
      <c r="XH1" s="182" t="s">
        <v>136</v>
      </c>
      <c r="XI1" s="183"/>
      <c r="XJ1" s="183"/>
      <c r="XK1" s="183"/>
      <c r="XL1" s="194"/>
      <c r="XM1" s="182" t="s">
        <v>137</v>
      </c>
      <c r="XN1" s="196"/>
      <c r="XO1" s="196"/>
      <c r="XP1" s="197"/>
      <c r="XQ1" s="182" t="s">
        <v>138</v>
      </c>
      <c r="XR1" s="196"/>
      <c r="XS1" s="196"/>
      <c r="XT1" s="197"/>
      <c r="XU1" s="182" t="s">
        <v>139</v>
      </c>
      <c r="XV1" s="194"/>
      <c r="XW1" s="194"/>
      <c r="XX1" s="194"/>
      <c r="XY1" s="195"/>
      <c r="XZ1" s="182" t="s">
        <v>140</v>
      </c>
      <c r="YA1" s="183"/>
      <c r="YB1" s="183"/>
      <c r="YC1" s="196"/>
      <c r="YD1" s="182" t="s">
        <v>141</v>
      </c>
      <c r="YE1" s="194"/>
      <c r="YF1" s="194"/>
      <c r="YG1" s="194"/>
      <c r="YH1" s="195"/>
      <c r="YI1" s="182" t="s">
        <v>142</v>
      </c>
      <c r="YJ1" s="183"/>
      <c r="YK1" s="183"/>
      <c r="YL1" s="183"/>
      <c r="YM1" s="182" t="s">
        <v>143</v>
      </c>
      <c r="YN1" s="183"/>
      <c r="YO1" s="183"/>
      <c r="YP1" s="196"/>
      <c r="YQ1" s="182" t="s">
        <v>144</v>
      </c>
      <c r="YR1" s="194"/>
      <c r="YS1" s="194"/>
      <c r="YT1" s="194"/>
      <c r="YU1" s="195"/>
      <c r="YV1" s="182" t="s">
        <v>145</v>
      </c>
      <c r="YW1" s="194"/>
      <c r="YX1" s="182" t="s">
        <v>146</v>
      </c>
      <c r="YY1" s="183"/>
      <c r="YZ1" s="183"/>
      <c r="ZA1" s="183"/>
      <c r="ZB1" s="182" t="s">
        <v>147</v>
      </c>
      <c r="ZC1" s="183"/>
      <c r="ZD1" s="183"/>
      <c r="ZE1" s="196"/>
      <c r="ZF1" s="182" t="s">
        <v>148</v>
      </c>
      <c r="ZG1" s="183"/>
      <c r="ZH1" s="183"/>
      <c r="ZI1" s="183"/>
      <c r="ZJ1" s="194"/>
      <c r="ZK1" s="182" t="s">
        <v>149</v>
      </c>
      <c r="ZL1" s="196"/>
      <c r="ZM1" s="196"/>
      <c r="ZN1" s="197"/>
      <c r="ZO1" s="182" t="s">
        <v>150</v>
      </c>
      <c r="ZP1" s="196"/>
      <c r="ZQ1" s="196"/>
      <c r="ZR1" s="196"/>
      <c r="ZS1" s="197"/>
      <c r="ZT1" s="182" t="s">
        <v>151</v>
      </c>
      <c r="ZU1" s="194"/>
      <c r="ZV1" s="194"/>
      <c r="ZW1" s="195"/>
      <c r="ZX1" s="182" t="s">
        <v>152</v>
      </c>
      <c r="ZY1" s="183"/>
      <c r="ZZ1" s="183"/>
      <c r="AAA1" s="196"/>
      <c r="AAB1" s="182" t="s">
        <v>153</v>
      </c>
      <c r="AAC1" s="194"/>
      <c r="AAD1" s="194"/>
      <c r="AAE1" s="194"/>
      <c r="AAF1" s="195"/>
      <c r="AAG1" s="182" t="s">
        <v>154</v>
      </c>
      <c r="AAH1" s="183"/>
      <c r="AAI1" s="183"/>
      <c r="AAJ1" s="183"/>
      <c r="AAK1" s="182" t="s">
        <v>155</v>
      </c>
      <c r="AAL1" s="183"/>
      <c r="AAM1" s="183"/>
      <c r="AAN1" s="196"/>
      <c r="AAO1" s="182" t="s">
        <v>156</v>
      </c>
      <c r="AAP1" s="194"/>
      <c r="AAQ1" s="194"/>
      <c r="AAR1" s="194"/>
      <c r="AAS1" s="195"/>
      <c r="AAT1" s="182" t="s">
        <v>157</v>
      </c>
      <c r="AAU1" s="195"/>
      <c r="AAV1" s="186" t="s">
        <v>158</v>
      </c>
      <c r="AAW1" s="186"/>
      <c r="AAX1" s="186"/>
      <c r="AAY1" s="186"/>
      <c r="AAZ1" s="188"/>
      <c r="ABA1" s="187" t="s">
        <v>159</v>
      </c>
      <c r="ABB1" s="186"/>
      <c r="ABC1" s="186"/>
      <c r="ABD1" s="188"/>
      <c r="ABE1" s="187" t="s">
        <v>160</v>
      </c>
      <c r="ABF1" s="186"/>
      <c r="ABG1" s="186"/>
      <c r="ABH1" s="188"/>
      <c r="ABI1" s="193" t="s">
        <v>161</v>
      </c>
      <c r="ABJ1" s="191"/>
      <c r="ABK1" s="191"/>
      <c r="ABL1" s="192"/>
      <c r="ABM1" s="190" t="s">
        <v>162</v>
      </c>
      <c r="ABN1" s="191"/>
      <c r="ABO1" s="191"/>
      <c r="ABP1" s="191"/>
      <c r="ABQ1" s="192"/>
      <c r="ABR1" s="190" t="s">
        <v>163</v>
      </c>
      <c r="ABS1" s="191"/>
      <c r="ABT1" s="191"/>
      <c r="ABU1" s="192"/>
      <c r="ABV1" s="193" t="s">
        <v>164</v>
      </c>
      <c r="ABW1" s="191"/>
      <c r="ABX1" s="191"/>
      <c r="ABY1" s="191"/>
      <c r="ABZ1" s="192"/>
      <c r="ACA1" s="190" t="s">
        <v>165</v>
      </c>
      <c r="ACB1" s="191"/>
      <c r="ACC1" s="191"/>
      <c r="ACD1" s="191"/>
      <c r="ACE1" s="190" t="s">
        <v>166</v>
      </c>
      <c r="ACF1" s="191"/>
      <c r="ACG1" s="191"/>
      <c r="ACH1" s="192"/>
      <c r="ACI1" s="185" t="s">
        <v>167</v>
      </c>
      <c r="ACJ1" s="186"/>
      <c r="ACK1" s="186"/>
      <c r="ACL1" s="186"/>
      <c r="ACM1" s="188"/>
      <c r="ACN1" s="187" t="s">
        <v>168</v>
      </c>
      <c r="ACO1" s="186"/>
      <c r="ACP1" s="186"/>
      <c r="ACQ1" s="188"/>
      <c r="ACR1" s="187" t="s">
        <v>169</v>
      </c>
      <c r="ACS1" s="188"/>
      <c r="ACT1" s="186" t="s">
        <v>170</v>
      </c>
      <c r="ACU1" s="186"/>
      <c r="ACV1" s="186"/>
      <c r="ACW1" s="186"/>
      <c r="ACX1" s="187" t="s">
        <v>171</v>
      </c>
      <c r="ACY1" s="186"/>
      <c r="ACZ1" s="186"/>
      <c r="ADA1" s="188"/>
      <c r="ADB1" s="187" t="s">
        <v>172</v>
      </c>
      <c r="ADC1" s="186"/>
      <c r="ADD1" s="186"/>
      <c r="ADE1" s="188"/>
      <c r="ADF1" s="193" t="s">
        <v>173</v>
      </c>
      <c r="ADG1" s="191"/>
      <c r="ADH1" s="191"/>
      <c r="ADI1" s="191"/>
      <c r="ADJ1" s="192"/>
      <c r="ADK1" s="191" t="s">
        <v>174</v>
      </c>
      <c r="ADL1" s="191"/>
      <c r="ADM1" s="191"/>
      <c r="ADN1" s="192"/>
      <c r="ADO1" s="190" t="s">
        <v>175</v>
      </c>
      <c r="ADP1" s="191"/>
      <c r="ADQ1" s="191"/>
      <c r="ADR1" s="192"/>
      <c r="ADS1" s="193" t="s">
        <v>176</v>
      </c>
      <c r="ADT1" s="191"/>
      <c r="ADU1" s="191"/>
      <c r="ADV1" s="191"/>
      <c r="ADW1" s="192"/>
      <c r="ADX1" s="190" t="s">
        <v>177</v>
      </c>
      <c r="ADY1" s="191"/>
      <c r="ADZ1" s="191"/>
      <c r="AEA1" s="191"/>
      <c r="AEB1" s="190" t="s">
        <v>178</v>
      </c>
      <c r="AEC1" s="191"/>
      <c r="AED1" s="191"/>
      <c r="AEE1" s="192"/>
      <c r="AEF1" s="185" t="s">
        <v>179</v>
      </c>
      <c r="AEG1" s="186"/>
      <c r="AEH1" s="186"/>
      <c r="AEI1" s="186"/>
      <c r="AEJ1" s="188"/>
      <c r="AEK1" s="187" t="s">
        <v>180</v>
      </c>
      <c r="AEL1" s="186"/>
      <c r="AEM1" s="186"/>
      <c r="AEN1" s="188"/>
      <c r="AEO1" s="187" t="s">
        <v>181</v>
      </c>
      <c r="AEP1" s="186"/>
      <c r="AEQ1" s="186"/>
      <c r="AER1" s="189" t="s">
        <v>182</v>
      </c>
      <c r="AES1" s="186"/>
      <c r="AET1" s="186"/>
      <c r="AEU1" s="188"/>
      <c r="AEV1" s="187" t="s">
        <v>183</v>
      </c>
      <c r="AEW1" s="186"/>
      <c r="AEX1" s="186"/>
      <c r="AEY1" s="188"/>
      <c r="AEZ1" s="187" t="s">
        <v>184</v>
      </c>
      <c r="AFA1" s="186"/>
      <c r="AFB1" s="186"/>
      <c r="AFC1" s="188"/>
      <c r="AFD1" s="193" t="s">
        <v>185</v>
      </c>
      <c r="AFE1" s="191"/>
      <c r="AFF1" s="191"/>
      <c r="AFG1" s="191"/>
      <c r="AFH1" s="192"/>
      <c r="AFI1" s="191" t="s">
        <v>186</v>
      </c>
      <c r="AFJ1" s="191"/>
      <c r="AFK1" s="191"/>
      <c r="AFL1" s="192"/>
      <c r="AFM1" s="190" t="s">
        <v>187</v>
      </c>
      <c r="AFN1" s="191"/>
      <c r="AFO1" s="191"/>
      <c r="AFP1" s="192"/>
      <c r="AFQ1" s="193" t="s">
        <v>188</v>
      </c>
      <c r="AFR1" s="191"/>
      <c r="AFS1" s="191"/>
      <c r="AFT1" s="191"/>
      <c r="AFU1" s="192"/>
      <c r="AFV1" s="190" t="s">
        <v>189</v>
      </c>
      <c r="AFW1" s="191"/>
      <c r="AFX1" s="191"/>
      <c r="AFY1" s="191"/>
      <c r="AFZ1" s="190" t="s">
        <v>190</v>
      </c>
      <c r="AGA1" s="191"/>
      <c r="AGB1" s="191"/>
      <c r="AGC1" s="191"/>
      <c r="AGD1" s="192"/>
      <c r="AGE1" s="185" t="s">
        <v>191</v>
      </c>
      <c r="AGF1" s="186"/>
      <c r="AGG1" s="186"/>
      <c r="AGH1" s="186"/>
      <c r="AGI1" s="187" t="s">
        <v>192</v>
      </c>
      <c r="AGJ1" s="186"/>
      <c r="AGK1" s="186"/>
      <c r="AGL1" s="188"/>
      <c r="AGM1" s="187" t="s">
        <v>193</v>
      </c>
      <c r="AGN1" s="186"/>
      <c r="AGO1" s="186"/>
      <c r="AGP1" s="189" t="s">
        <v>194</v>
      </c>
      <c r="AGQ1" s="186"/>
      <c r="AGR1" s="186"/>
      <c r="AGS1" s="188"/>
      <c r="AGT1" s="187" t="s">
        <v>195</v>
      </c>
      <c r="AGU1" s="186"/>
      <c r="AGV1" s="186"/>
      <c r="AGW1" s="188"/>
      <c r="AGX1" s="187" t="s">
        <v>196</v>
      </c>
      <c r="AGY1" s="186"/>
      <c r="AGZ1" s="186"/>
      <c r="AHA1" s="186"/>
      <c r="AHB1" s="188"/>
      <c r="AHC1" s="190" t="s">
        <v>197</v>
      </c>
      <c r="AHD1" s="191"/>
      <c r="AHE1" s="191"/>
      <c r="AHF1" s="192"/>
      <c r="AHG1" s="191" t="s">
        <v>198</v>
      </c>
      <c r="AHH1" s="191"/>
      <c r="AHI1" s="191"/>
      <c r="AHJ1" s="192"/>
      <c r="AHK1" s="190" t="s">
        <v>199</v>
      </c>
      <c r="AHL1" s="191"/>
      <c r="AHM1" s="191"/>
      <c r="AHN1" s="191"/>
      <c r="AHO1" s="192"/>
      <c r="AHP1" s="193" t="s">
        <v>200</v>
      </c>
      <c r="AHQ1" s="191"/>
      <c r="AHR1" s="191"/>
      <c r="AHS1" s="191"/>
      <c r="AHT1" s="190" t="s">
        <v>201</v>
      </c>
      <c r="AHU1" s="191"/>
      <c r="AHV1" s="191"/>
      <c r="AHW1" s="191"/>
      <c r="AHX1" s="190" t="s">
        <v>202</v>
      </c>
      <c r="AHY1" s="191"/>
      <c r="AHZ1" s="191"/>
      <c r="AIA1" s="191"/>
      <c r="AIB1" s="192"/>
      <c r="AIC1" s="185" t="s">
        <v>203</v>
      </c>
      <c r="AID1" s="186"/>
      <c r="AIE1" s="186"/>
      <c r="AIF1" s="186"/>
      <c r="AIG1" s="187" t="s">
        <v>204</v>
      </c>
      <c r="AIH1" s="186"/>
      <c r="AII1" s="186"/>
      <c r="AIJ1" s="188"/>
      <c r="AIK1" s="187" t="s">
        <v>205</v>
      </c>
      <c r="AIL1" s="186"/>
      <c r="AIM1" s="186"/>
      <c r="AIN1" s="180" t="s">
        <v>206</v>
      </c>
      <c r="AIO1" s="181"/>
      <c r="AIP1" s="181"/>
      <c r="AIQ1" s="181"/>
      <c r="AIR1" s="180" t="s">
        <v>207</v>
      </c>
      <c r="AIS1" s="181"/>
      <c r="AIT1" s="181"/>
      <c r="AIU1" s="181"/>
      <c r="AIV1" s="180" t="s">
        <v>208</v>
      </c>
      <c r="AIW1" s="181"/>
      <c r="AIX1" s="181"/>
      <c r="AIY1" s="181"/>
      <c r="AIZ1" s="181"/>
      <c r="AJA1" s="180" t="s">
        <v>209</v>
      </c>
      <c r="AJB1" s="181"/>
      <c r="AJC1" s="181"/>
      <c r="AJD1" s="181"/>
      <c r="AJE1" s="182" t="s">
        <v>210</v>
      </c>
      <c r="AJF1" s="183"/>
      <c r="AJG1" s="183"/>
      <c r="AJH1" s="183"/>
      <c r="AJI1" s="183"/>
      <c r="AJJ1" s="180" t="s">
        <v>211</v>
      </c>
      <c r="AJK1" s="181"/>
      <c r="AJL1" s="181"/>
      <c r="AJM1" s="181"/>
      <c r="AJN1" s="180" t="s">
        <v>212</v>
      </c>
      <c r="AJO1" s="181"/>
      <c r="AJP1" s="181"/>
      <c r="AJQ1" s="181"/>
      <c r="AJR1" s="182" t="s">
        <v>213</v>
      </c>
      <c r="AJS1" s="183"/>
      <c r="AJT1" s="183"/>
      <c r="AJU1" s="183"/>
      <c r="AJV1" s="183"/>
      <c r="AJW1" s="180" t="s">
        <v>214</v>
      </c>
      <c r="AJX1" s="181"/>
      <c r="AJY1" s="181"/>
      <c r="AJZ1" s="181"/>
      <c r="AKA1" s="180" t="s">
        <v>215</v>
      </c>
      <c r="AKB1" s="181"/>
      <c r="AKC1" s="181"/>
      <c r="AKD1" s="181"/>
      <c r="AKE1" s="182" t="s">
        <v>216</v>
      </c>
      <c r="AKF1" s="183"/>
      <c r="AKG1" s="183"/>
      <c r="AKH1" s="183"/>
      <c r="AKI1" s="183"/>
      <c r="AKJ1" s="182" t="s">
        <v>217</v>
      </c>
      <c r="AKK1" s="183"/>
      <c r="AKL1" s="184"/>
      <c r="AKM1" s="180" t="s">
        <v>218</v>
      </c>
      <c r="AKN1" s="181"/>
      <c r="AKO1" s="181"/>
      <c r="AKP1" s="181"/>
      <c r="AKQ1" s="180" t="s">
        <v>219</v>
      </c>
      <c r="AKR1" s="181"/>
      <c r="AKS1" s="181"/>
      <c r="AKT1" s="181"/>
      <c r="AKU1" s="180" t="s">
        <v>220</v>
      </c>
      <c r="AKV1" s="181"/>
      <c r="AKW1" s="181"/>
      <c r="AKX1" s="181"/>
      <c r="AKY1" s="180" t="s">
        <v>221</v>
      </c>
      <c r="AKZ1" s="181"/>
      <c r="ALA1" s="181"/>
      <c r="ALB1" s="181"/>
      <c r="ALC1" s="182" t="s">
        <v>222</v>
      </c>
      <c r="ALD1" s="183"/>
      <c r="ALE1" s="183"/>
      <c r="ALF1" s="183"/>
      <c r="ALG1" s="183"/>
      <c r="ALH1" s="180" t="s">
        <v>223</v>
      </c>
      <c r="ALI1" s="181"/>
      <c r="ALJ1" s="181"/>
      <c r="ALK1" s="181"/>
      <c r="ALL1" s="180" t="s">
        <v>224</v>
      </c>
      <c r="ALM1" s="181"/>
      <c r="ALN1" s="181"/>
      <c r="ALO1" s="181"/>
      <c r="ALP1" s="182" t="s">
        <v>225</v>
      </c>
      <c r="ALQ1" s="183"/>
      <c r="ALR1" s="183"/>
      <c r="ALS1" s="183"/>
      <c r="ALT1" s="183"/>
      <c r="ALU1" s="180" t="s">
        <v>226</v>
      </c>
      <c r="ALV1" s="181"/>
      <c r="ALW1" s="181"/>
      <c r="ALX1" s="181"/>
      <c r="ALY1" s="180" t="s">
        <v>227</v>
      </c>
      <c r="ALZ1" s="181"/>
      <c r="AMA1" s="181"/>
      <c r="AMB1" s="181"/>
      <c r="AMC1" s="181"/>
      <c r="AMD1" s="182" t="s">
        <v>228</v>
      </c>
      <c r="AME1" s="183"/>
      <c r="AMF1" s="183"/>
      <c r="AMG1" s="183"/>
      <c r="AMH1" s="182" t="s">
        <v>229</v>
      </c>
      <c r="AMI1" s="183"/>
      <c r="AMJ1" s="184"/>
      <c r="AMK1" s="180" t="s">
        <v>230</v>
      </c>
      <c r="AML1" s="181"/>
      <c r="AMM1" s="181"/>
      <c r="AMN1" s="181"/>
      <c r="AMO1" s="180" t="s">
        <v>231</v>
      </c>
      <c r="AMP1" s="181"/>
      <c r="AMQ1" s="181"/>
      <c r="AMR1" s="181"/>
      <c r="AMS1" s="180" t="s">
        <v>232</v>
      </c>
      <c r="AMT1" s="181"/>
      <c r="AMU1" s="181"/>
      <c r="AMV1" s="181"/>
      <c r="AMW1" s="180" t="s">
        <v>233</v>
      </c>
      <c r="AMX1" s="181"/>
      <c r="AMY1" s="181"/>
      <c r="AMZ1" s="181"/>
      <c r="ANA1" s="182" t="s">
        <v>234</v>
      </c>
      <c r="ANB1" s="183"/>
      <c r="ANC1" s="183"/>
      <c r="AND1" s="183"/>
      <c r="ANE1" s="183"/>
      <c r="ANF1" s="180" t="s">
        <v>235</v>
      </c>
      <c r="ANG1" s="181"/>
      <c r="ANH1" s="181"/>
      <c r="ANI1" s="181"/>
      <c r="ANJ1" s="182" t="s">
        <v>236</v>
      </c>
      <c r="ANK1" s="183"/>
      <c r="ANL1" s="183"/>
      <c r="ANM1" s="183"/>
      <c r="ANN1" s="184"/>
      <c r="ANO1" s="182" t="s">
        <v>237</v>
      </c>
      <c r="ANP1" s="183"/>
      <c r="ANQ1" s="183"/>
      <c r="ANR1" s="184"/>
      <c r="ANS1" s="180" t="s">
        <v>238</v>
      </c>
      <c r="ANT1" s="181"/>
      <c r="ANU1" s="181"/>
      <c r="ANV1" s="181"/>
      <c r="ANW1" s="180" t="s">
        <v>239</v>
      </c>
      <c r="ANX1" s="181"/>
      <c r="ANY1" s="181"/>
      <c r="ANZ1" s="181"/>
      <c r="AOA1" s="181"/>
      <c r="AOB1" s="182" t="s">
        <v>240</v>
      </c>
      <c r="AOC1" s="183"/>
      <c r="AOD1" s="183"/>
      <c r="AOE1" s="183"/>
      <c r="AOF1" s="182" t="s">
        <v>241</v>
      </c>
      <c r="AOG1" s="183"/>
      <c r="AOH1" s="184"/>
      <c r="AOI1" s="180" t="s">
        <v>481</v>
      </c>
      <c r="AOJ1" s="181"/>
      <c r="AOK1" s="181"/>
      <c r="AOL1" s="181"/>
      <c r="AOM1" s="180" t="s">
        <v>482</v>
      </c>
      <c r="AON1" s="181"/>
      <c r="AOO1" s="181"/>
      <c r="AOP1" s="181"/>
      <c r="AOQ1" s="180" t="s">
        <v>483</v>
      </c>
      <c r="AOR1" s="181"/>
      <c r="AOS1" s="181"/>
      <c r="AOT1" s="181"/>
      <c r="AOU1" s="180" t="s">
        <v>484</v>
      </c>
      <c r="AOV1" s="181"/>
      <c r="AOW1" s="181"/>
      <c r="AOX1" s="181"/>
      <c r="AOY1" s="181"/>
      <c r="AOZ1" s="182" t="s">
        <v>485</v>
      </c>
      <c r="APA1" s="183"/>
      <c r="APB1" s="183"/>
      <c r="APC1" s="183"/>
      <c r="APD1" s="180" t="s">
        <v>486</v>
      </c>
      <c r="APE1" s="181"/>
      <c r="APF1" s="181"/>
      <c r="APG1" s="181"/>
      <c r="APH1" s="182" t="s">
        <v>487</v>
      </c>
      <c r="API1" s="183"/>
      <c r="APJ1" s="183"/>
      <c r="APK1" s="183"/>
      <c r="APL1" s="184"/>
      <c r="APM1" s="182" t="s">
        <v>488</v>
      </c>
      <c r="APN1" s="183"/>
      <c r="APO1" s="183"/>
      <c r="APP1" s="184"/>
      <c r="APQ1" s="180" t="s">
        <v>489</v>
      </c>
      <c r="APR1" s="181"/>
      <c r="APS1" s="181"/>
      <c r="APT1" s="181"/>
      <c r="APU1" s="180" t="s">
        <v>490</v>
      </c>
      <c r="APV1" s="181"/>
      <c r="APW1" s="181"/>
      <c r="APX1" s="181"/>
      <c r="APY1" s="181"/>
      <c r="APZ1" s="182" t="s">
        <v>491</v>
      </c>
      <c r="AQA1" s="183"/>
      <c r="AQB1" s="183"/>
      <c r="AQC1" s="183"/>
      <c r="AQD1" s="182" t="s">
        <v>492</v>
      </c>
      <c r="AQE1" s="183"/>
      <c r="AQF1" s="184"/>
      <c r="AQG1" s="180" t="s">
        <v>513</v>
      </c>
      <c r="AQH1" s="181"/>
      <c r="AQI1" s="181"/>
      <c r="AQJ1" s="181"/>
      <c r="AQK1" s="180" t="s">
        <v>514</v>
      </c>
      <c r="AQL1" s="181"/>
      <c r="AQM1" s="181"/>
      <c r="AQN1" s="181"/>
      <c r="AQO1" s="180" t="s">
        <v>515</v>
      </c>
      <c r="AQP1" s="181"/>
      <c r="AQQ1" s="181"/>
      <c r="AQR1" s="181"/>
      <c r="AQS1" s="181"/>
      <c r="AQT1" s="180" t="s">
        <v>516</v>
      </c>
      <c r="AQU1" s="181"/>
      <c r="AQV1" s="181"/>
      <c r="AQW1" s="181"/>
      <c r="AQX1" s="182" t="s">
        <v>517</v>
      </c>
      <c r="AQY1" s="183"/>
      <c r="AQZ1" s="183"/>
      <c r="ARA1" s="183"/>
      <c r="ARB1" s="180" t="s">
        <v>518</v>
      </c>
      <c r="ARC1" s="181"/>
      <c r="ARD1" s="181"/>
      <c r="ARE1" s="181"/>
      <c r="ARF1" s="181"/>
      <c r="ARG1" s="182" t="s">
        <v>519</v>
      </c>
      <c r="ARH1" s="183"/>
      <c r="ARI1" s="183"/>
      <c r="ARJ1" s="183"/>
      <c r="ARK1" s="182" t="s">
        <v>520</v>
      </c>
      <c r="ARL1" s="183"/>
      <c r="ARM1" s="183"/>
      <c r="ARN1" s="184"/>
      <c r="ARO1" s="180" t="s">
        <v>521</v>
      </c>
      <c r="ARP1" s="181"/>
      <c r="ARQ1" s="181"/>
      <c r="ARR1" s="181"/>
      <c r="ARS1" s="181"/>
      <c r="ART1" s="180" t="s">
        <v>522</v>
      </c>
      <c r="ARU1" s="181"/>
      <c r="ARV1" s="181"/>
      <c r="ARW1" s="181"/>
      <c r="ARX1" s="182" t="s">
        <v>523</v>
      </c>
      <c r="ARY1" s="183"/>
      <c r="ARZ1" s="183"/>
      <c r="ASA1" s="183"/>
      <c r="ASB1" s="182" t="s">
        <v>524</v>
      </c>
      <c r="ASC1" s="183"/>
      <c r="ASD1" s="184"/>
      <c r="ASE1" s="180" t="s">
        <v>556</v>
      </c>
      <c r="ASF1" s="181"/>
      <c r="ASG1" s="181"/>
      <c r="ASH1" s="181"/>
      <c r="ASI1" s="180" t="s">
        <v>557</v>
      </c>
      <c r="ASJ1" s="181"/>
      <c r="ASK1" s="181"/>
      <c r="ASL1" s="181"/>
      <c r="ASM1" s="180" t="s">
        <v>558</v>
      </c>
      <c r="ASN1" s="181"/>
      <c r="ASO1" s="181"/>
      <c r="ASP1" s="181"/>
      <c r="ASQ1" s="181"/>
      <c r="ASR1" s="180" t="s">
        <v>559</v>
      </c>
      <c r="ASS1" s="181"/>
      <c r="AST1" s="181"/>
      <c r="ASU1" s="181"/>
      <c r="ASV1" s="182" t="s">
        <v>560</v>
      </c>
      <c r="ASW1" s="183"/>
      <c r="ASX1" s="183"/>
      <c r="ASY1" s="183"/>
      <c r="ASZ1" s="180" t="s">
        <v>561</v>
      </c>
      <c r="ATA1" s="181"/>
      <c r="ATB1" s="181"/>
      <c r="ATC1" s="181"/>
      <c r="ATD1" s="181"/>
      <c r="ATE1" s="182" t="s">
        <v>562</v>
      </c>
      <c r="ATF1" s="183"/>
      <c r="ATG1" s="183"/>
      <c r="ATH1" s="183"/>
      <c r="ATI1" s="182" t="s">
        <v>563</v>
      </c>
      <c r="ATJ1" s="183"/>
      <c r="ATK1" s="183"/>
      <c r="ATL1" s="183"/>
      <c r="ATM1" s="184"/>
      <c r="ATN1" s="180" t="s">
        <v>564</v>
      </c>
      <c r="ATO1" s="181"/>
      <c r="ATP1" s="181"/>
      <c r="ATQ1" s="181"/>
      <c r="ATR1" s="180" t="s">
        <v>565</v>
      </c>
      <c r="ATS1" s="181"/>
      <c r="ATT1" s="181"/>
      <c r="ATU1" s="181"/>
      <c r="ATV1" s="182" t="s">
        <v>566</v>
      </c>
      <c r="ATW1" s="183"/>
      <c r="ATX1" s="183"/>
      <c r="ATY1" s="183"/>
      <c r="ATZ1" s="183"/>
      <c r="AUA1" s="182" t="s">
        <v>567</v>
      </c>
      <c r="AUB1" s="184"/>
      <c r="AUC1" s="180" t="s">
        <v>581</v>
      </c>
      <c r="AUD1" s="181"/>
      <c r="AUE1" s="181"/>
      <c r="AUF1" s="180" t="s">
        <v>582</v>
      </c>
      <c r="AUG1" s="181"/>
      <c r="AUH1" s="181"/>
      <c r="AUI1" s="181"/>
      <c r="AUJ1" s="180" t="s">
        <v>583</v>
      </c>
      <c r="AUK1" s="181"/>
      <c r="AUL1" s="181"/>
      <c r="AUM1" s="181"/>
      <c r="AUN1" s="181"/>
      <c r="AUO1" s="180" t="s">
        <v>584</v>
      </c>
      <c r="AUP1" s="181"/>
      <c r="AUQ1" s="181"/>
      <c r="AUR1" s="181"/>
      <c r="AUS1" s="182" t="s">
        <v>585</v>
      </c>
      <c r="AUT1" s="183"/>
      <c r="AUU1" s="183"/>
      <c r="AUV1" s="183"/>
      <c r="AUW1" s="184"/>
      <c r="AUX1" s="180" t="s">
        <v>586</v>
      </c>
      <c r="AUY1" s="181"/>
      <c r="AUZ1" s="181"/>
      <c r="AVA1" s="181"/>
      <c r="AVB1" s="182" t="s">
        <v>587</v>
      </c>
      <c r="AVC1" s="183"/>
      <c r="AVD1" s="183"/>
      <c r="AVE1" s="183"/>
      <c r="AVF1" s="182" t="s">
        <v>588</v>
      </c>
      <c r="AVG1" s="183"/>
      <c r="AVH1" s="183"/>
      <c r="AVI1" s="183"/>
      <c r="AVJ1" s="184"/>
      <c r="AVK1" s="180" t="s">
        <v>589</v>
      </c>
      <c r="AVL1" s="181"/>
      <c r="AVM1" s="181"/>
      <c r="AVN1" s="181"/>
      <c r="AVO1" s="180" t="s">
        <v>590</v>
      </c>
      <c r="AVP1" s="181"/>
      <c r="AVQ1" s="181"/>
      <c r="AVR1" s="181"/>
      <c r="AVS1" s="182" t="s">
        <v>591</v>
      </c>
      <c r="AVT1" s="183"/>
      <c r="AVU1" s="183"/>
      <c r="AVV1" s="183"/>
      <c r="AVW1" s="183"/>
      <c r="AVX1" s="182" t="s">
        <v>592</v>
      </c>
      <c r="AVY1" s="183"/>
      <c r="AVZ1" s="184"/>
    </row>
    <row r="2" spans="1:1274" s="7" customFormat="1" ht="33" thickTop="1" thickBot="1" x14ac:dyDescent="0.25">
      <c r="A2" s="209"/>
      <c r="B2" s="210"/>
      <c r="C2" s="211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593</v>
      </c>
      <c r="AUD2" s="3" t="s">
        <v>322</v>
      </c>
      <c r="AUE2" s="3" t="s">
        <v>323</v>
      </c>
      <c r="AUF2" s="3" t="s">
        <v>594</v>
      </c>
      <c r="AUG2" s="3" t="s">
        <v>305</v>
      </c>
      <c r="AUH2" s="3" t="s">
        <v>306</v>
      </c>
      <c r="AUI2" s="3" t="s">
        <v>307</v>
      </c>
      <c r="AUJ2" s="3" t="s">
        <v>595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596</v>
      </c>
      <c r="AUP2" s="3" t="s">
        <v>310</v>
      </c>
      <c r="AUQ2" s="3" t="s">
        <v>311</v>
      </c>
      <c r="AUR2" s="3" t="s">
        <v>312</v>
      </c>
      <c r="AUS2" s="3" t="s">
        <v>597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598</v>
      </c>
      <c r="AUY2" s="3" t="s">
        <v>317</v>
      </c>
      <c r="AUZ2" s="3" t="s">
        <v>318</v>
      </c>
      <c r="AVA2" s="3" t="s">
        <v>319</v>
      </c>
      <c r="AVB2" s="3" t="s">
        <v>599</v>
      </c>
      <c r="AVC2" s="3" t="s">
        <v>310</v>
      </c>
      <c r="AVD2" s="3" t="s">
        <v>311</v>
      </c>
      <c r="AVE2" s="3" t="s">
        <v>312</v>
      </c>
      <c r="AVF2" s="3" t="s">
        <v>600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601</v>
      </c>
      <c r="AVL2" s="3" t="s">
        <v>296</v>
      </c>
      <c r="AVM2" s="3" t="s">
        <v>297</v>
      </c>
      <c r="AVN2" s="3" t="s">
        <v>298</v>
      </c>
      <c r="AVO2" s="3" t="s">
        <v>602</v>
      </c>
      <c r="AVP2" s="3" t="s">
        <v>321</v>
      </c>
      <c r="AVQ2" s="3" t="s">
        <v>322</v>
      </c>
      <c r="AVR2" s="3" t="s">
        <v>323</v>
      </c>
      <c r="AVS2" s="3" t="s">
        <v>603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604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12"/>
      <c r="B3" s="212"/>
      <c r="C3" s="212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/>
      <c r="AVH6" s="77"/>
      <c r="AVI6" s="77"/>
      <c r="AVJ6" s="77"/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/>
      <c r="AVH7" s="77"/>
      <c r="AVI7" s="77"/>
      <c r="AVJ7" s="77"/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03"/>
      <c r="B8" s="203"/>
      <c r="C8" s="203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/>
      <c r="AVH8" s="78"/>
      <c r="AVI8" s="78"/>
      <c r="AVJ8" s="78"/>
      <c r="AVK8" s="78">
        <f t="shared" si="27"/>
        <v>0</v>
      </c>
      <c r="AVL8" s="78">
        <f t="shared" si="27"/>
        <v>0</v>
      </c>
      <c r="AVM8" s="78">
        <f t="shared" si="27"/>
        <v>0</v>
      </c>
      <c r="AVN8" s="78">
        <f t="shared" si="27"/>
        <v>0</v>
      </c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/>
      <c r="AVH11" s="77"/>
      <c r="AVI11" s="77"/>
      <c r="AVJ11" s="77"/>
      <c r="AVK11" s="77"/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/>
      <c r="AVH12" s="77"/>
      <c r="AVI12" s="77"/>
      <c r="AVJ12" s="77"/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2"/>
      <c r="B13" s="202"/>
      <c r="C13" s="202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/>
      <c r="AVH13" s="78"/>
      <c r="AVI13" s="78"/>
      <c r="AVJ13" s="78"/>
      <c r="AVK13" s="78">
        <f t="shared" si="55"/>
        <v>0</v>
      </c>
      <c r="AVL13" s="78">
        <f t="shared" si="55"/>
        <v>0</v>
      </c>
      <c r="AVM13" s="78">
        <f t="shared" si="55"/>
        <v>0</v>
      </c>
      <c r="AVN13" s="78">
        <f t="shared" si="55"/>
        <v>0</v>
      </c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/>
      <c r="AVH16" s="77"/>
      <c r="AVI16" s="77"/>
      <c r="AVJ16" s="77"/>
      <c r="AVK16" s="77"/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/>
      <c r="AVH17" s="77"/>
      <c r="AVI17" s="77"/>
      <c r="AVJ17" s="77"/>
      <c r="AVK17" s="77"/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2"/>
      <c r="B18" s="202"/>
      <c r="C18" s="202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/>
      <c r="AVH18" s="78"/>
      <c r="AVI18" s="78"/>
      <c r="AVJ18" s="78"/>
      <c r="AVK18" s="78">
        <f t="shared" si="80"/>
        <v>0</v>
      </c>
      <c r="AVL18" s="78">
        <f t="shared" ref="AVL18:AVZ18" si="81">AVL16-AVL17</f>
        <v>0</v>
      </c>
      <c r="AVM18" s="78">
        <f t="shared" si="81"/>
        <v>0</v>
      </c>
      <c r="AVN18" s="78">
        <f t="shared" si="81"/>
        <v>0</v>
      </c>
      <c r="AVO18" s="78">
        <f t="shared" si="81"/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/>
      <c r="AVH21" s="77"/>
      <c r="AVI21" s="77"/>
      <c r="AVJ21" s="77"/>
      <c r="AVK21" s="77"/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/>
      <c r="AVH22" s="77"/>
      <c r="AVI22" s="77"/>
      <c r="AVJ22" s="77"/>
      <c r="AVK22" s="77"/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2"/>
      <c r="B23" s="202"/>
      <c r="C23" s="202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/>
      <c r="AVH23" s="78"/>
      <c r="AVI23" s="78"/>
      <c r="AVJ23" s="78"/>
      <c r="AVK23" s="78">
        <f t="shared" si="106"/>
        <v>0</v>
      </c>
      <c r="AVL23" s="78">
        <f t="shared" ref="AVL23:AVZ23" si="107">AVL21-AVL22</f>
        <v>0</v>
      </c>
      <c r="AVM23" s="78">
        <f t="shared" si="107"/>
        <v>0</v>
      </c>
      <c r="AVN23" s="78">
        <f t="shared" si="107"/>
        <v>0</v>
      </c>
      <c r="AVO23" s="78">
        <f t="shared" si="107"/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/>
      <c r="AVH26" s="77"/>
      <c r="AVI26" s="77"/>
      <c r="AVJ26" s="77"/>
      <c r="AVK26" s="77"/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/>
      <c r="AVH27" s="77"/>
      <c r="AVI27" s="77"/>
      <c r="AVJ27" s="77"/>
      <c r="AVK27" s="77"/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2"/>
      <c r="B28" s="202"/>
      <c r="C28" s="202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F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/>
      <c r="AVH28" s="78"/>
      <c r="AVI28" s="78"/>
      <c r="AVJ28" s="78"/>
      <c r="AVK28" s="78">
        <f>AVK26-AVK27</f>
        <v>0</v>
      </c>
      <c r="AVL28" s="78">
        <f>AVL26-AVL27</f>
        <v>0</v>
      </c>
      <c r="AVM28" s="78">
        <f>AVM26-AVM27</f>
        <v>0</v>
      </c>
      <c r="AVN28" s="78">
        <f>AVN26-AVN27</f>
        <v>0</v>
      </c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1" t="s">
        <v>339</v>
      </c>
      <c r="B30" s="201"/>
      <c r="C30" s="201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/>
      <c r="AVH30" s="67"/>
      <c r="AVI30" s="67"/>
      <c r="AVJ30" s="67"/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F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0"/>
      <c r="AVH32" s="150"/>
      <c r="AVI32" s="150"/>
      <c r="AVJ32" s="150"/>
      <c r="AVK32" s="150"/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F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3"/>
      <c r="AVH33" s="153"/>
      <c r="AVI33" s="153"/>
      <c r="AVJ33" s="153"/>
      <c r="AVK33" s="153"/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F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/>
      <c r="AVH35" s="160"/>
      <c r="AVI35" s="160"/>
      <c r="AVJ35" s="160"/>
      <c r="AVK35" s="160"/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1" t="s">
        <v>614</v>
      </c>
      <c r="B37" s="201"/>
      <c r="C37" s="201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198" t="s">
        <v>613</v>
      </c>
      <c r="B38" s="198"/>
      <c r="C38" s="198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199" t="s">
        <v>340</v>
      </c>
      <c r="F40" s="200"/>
      <c r="G40" s="200"/>
      <c r="H40" s="200"/>
      <c r="I40" s="200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5" t="s">
        <v>329</v>
      </c>
      <c r="C41" s="207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0</v>
      </c>
      <c r="AVH41" s="94">
        <f t="shared" si="216"/>
        <v>0</v>
      </c>
      <c r="AVI41" s="94">
        <f t="shared" ref="AVI41:AVZ41" si="217">AVI6+AVI11</f>
        <v>0</v>
      </c>
      <c r="AVJ41" s="94">
        <f t="shared" si="217"/>
        <v>0</v>
      </c>
      <c r="AVK41" s="94">
        <f t="shared" si="217"/>
        <v>0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5" t="s">
        <v>330</v>
      </c>
      <c r="C42" s="207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0</v>
      </c>
      <c r="AVH42" s="94">
        <f t="shared" si="238"/>
        <v>0</v>
      </c>
      <c r="AVI42" s="94">
        <f t="shared" ref="AVI42:AVZ42" si="239">AVI7+AVI12</f>
        <v>0</v>
      </c>
      <c r="AVJ42" s="94">
        <f t="shared" si="239"/>
        <v>0</v>
      </c>
      <c r="AVK42" s="94">
        <f t="shared" si="239"/>
        <v>0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198" t="s">
        <v>341</v>
      </c>
      <c r="C43" s="204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/>
      <c r="AVH43" s="97"/>
      <c r="AVI43" s="97"/>
      <c r="AVJ43" s="97"/>
      <c r="AVK43" s="97">
        <f t="shared" si="271"/>
        <v>0</v>
      </c>
      <c r="AVL43" s="97">
        <f t="shared" si="271"/>
        <v>0</v>
      </c>
      <c r="AVM43" s="97">
        <f t="shared" si="271"/>
        <v>0</v>
      </c>
      <c r="AVN43" s="97">
        <f t="shared" si="271"/>
        <v>0</v>
      </c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199" t="s">
        <v>342</v>
      </c>
      <c r="F45" s="200"/>
      <c r="G45" s="200"/>
      <c r="H45" s="200"/>
      <c r="I45" s="200"/>
      <c r="J45" s="200"/>
      <c r="K45" s="200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5" t="s">
        <v>333</v>
      </c>
      <c r="C46" s="207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0</v>
      </c>
      <c r="AVH46" s="94">
        <f t="shared" si="292"/>
        <v>0</v>
      </c>
      <c r="AVI46" s="94">
        <f t="shared" ref="AVI46:AVZ46" si="293">AVI16+AVI21</f>
        <v>0</v>
      </c>
      <c r="AVJ46" s="94">
        <f t="shared" si="293"/>
        <v>0</v>
      </c>
      <c r="AVK46" s="94">
        <f t="shared" si="293"/>
        <v>0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5" t="s">
        <v>334</v>
      </c>
      <c r="C47" s="207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0</v>
      </c>
      <c r="AVH47" s="94">
        <f t="shared" si="314"/>
        <v>0</v>
      </c>
      <c r="AVI47" s="94">
        <f t="shared" ref="AVI47:AVZ47" si="315">AVI17+AVI22</f>
        <v>0</v>
      </c>
      <c r="AVJ47" s="94">
        <f t="shared" si="315"/>
        <v>0</v>
      </c>
      <c r="AVK47" s="94">
        <f t="shared" si="315"/>
        <v>0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198" t="s">
        <v>341</v>
      </c>
      <c r="C48" s="204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/>
      <c r="AVH48" s="97"/>
      <c r="AVI48" s="97"/>
      <c r="AVJ48" s="97"/>
      <c r="AVK48" s="97">
        <f t="shared" si="344"/>
        <v>0</v>
      </c>
      <c r="AVL48" s="97">
        <f t="shared" si="344"/>
        <v>0</v>
      </c>
      <c r="AVM48" s="97">
        <f t="shared" si="344"/>
        <v>0</v>
      </c>
      <c r="AVN48" s="97">
        <f t="shared" si="344"/>
        <v>0</v>
      </c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199" t="s">
        <v>343</v>
      </c>
      <c r="F50" s="200"/>
      <c r="G50" s="200"/>
      <c r="H50" s="200"/>
      <c r="I50" s="200"/>
      <c r="J50" s="200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5" t="s">
        <v>344</v>
      </c>
      <c r="B51" s="206"/>
      <c r="C51" s="206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0</v>
      </c>
      <c r="AVH51" s="94">
        <f t="shared" si="365"/>
        <v>0</v>
      </c>
      <c r="AVI51" s="94">
        <f t="shared" ref="AVI51:AVZ51" si="366">AVI6+AVI11+AVI26</f>
        <v>0</v>
      </c>
      <c r="AVJ51" s="94">
        <f t="shared" si="366"/>
        <v>0</v>
      </c>
      <c r="AVK51" s="94">
        <f t="shared" si="366"/>
        <v>0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5" t="s">
        <v>345</v>
      </c>
      <c r="B52" s="206"/>
      <c r="C52" s="206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0</v>
      </c>
      <c r="AVH52" s="94">
        <f t="shared" si="387"/>
        <v>0</v>
      </c>
      <c r="AVI52" s="94">
        <f t="shared" ref="AVI52:AVZ52" si="388">AVI7+AVI12+AVI27</f>
        <v>0</v>
      </c>
      <c r="AVJ52" s="94">
        <f t="shared" si="388"/>
        <v>0</v>
      </c>
      <c r="AVK52" s="94">
        <f t="shared" si="388"/>
        <v>0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198" t="s">
        <v>341</v>
      </c>
      <c r="C53" s="204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/>
      <c r="AVH53" s="99"/>
      <c r="AVI53" s="99"/>
      <c r="AVJ53" s="99"/>
      <c r="AVK53" s="99">
        <f t="shared" si="424"/>
        <v>0</v>
      </c>
      <c r="AVL53" s="99">
        <f t="shared" si="424"/>
        <v>0</v>
      </c>
      <c r="AVM53" s="99">
        <f t="shared" si="424"/>
        <v>0</v>
      </c>
      <c r="AVN53" s="99">
        <f t="shared" si="424"/>
        <v>0</v>
      </c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199" t="s">
        <v>346</v>
      </c>
      <c r="F55" s="200"/>
      <c r="G55" s="200"/>
      <c r="H55" s="200"/>
      <c r="I55" s="200"/>
      <c r="J55" s="200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5" t="s">
        <v>347</v>
      </c>
      <c r="B56" s="206"/>
      <c r="C56" s="206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0</v>
      </c>
      <c r="AVH56" s="94">
        <f t="shared" si="445"/>
        <v>0</v>
      </c>
      <c r="AVI56" s="94">
        <f t="shared" ref="AVI56:AVZ56" si="446">AVI11+AVI16</f>
        <v>0</v>
      </c>
      <c r="AVJ56" s="94">
        <f t="shared" si="446"/>
        <v>0</v>
      </c>
      <c r="AVK56" s="94">
        <f t="shared" si="446"/>
        <v>0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5" t="s">
        <v>348</v>
      </c>
      <c r="B57" s="206"/>
      <c r="C57" s="206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0</v>
      </c>
      <c r="AVH57" s="94">
        <f t="shared" si="467"/>
        <v>0</v>
      </c>
      <c r="AVI57" s="94">
        <f t="shared" ref="AVI57:AVZ57" si="468">AVI12+AVI17</f>
        <v>0</v>
      </c>
      <c r="AVJ57" s="94">
        <f t="shared" si="468"/>
        <v>0</v>
      </c>
      <c r="AVK57" s="94">
        <f t="shared" si="468"/>
        <v>0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198" t="s">
        <v>341</v>
      </c>
      <c r="C58" s="204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/>
      <c r="AVH58" s="97"/>
      <c r="AVI58" s="97"/>
      <c r="AVJ58" s="97"/>
      <c r="AVK58" s="97">
        <f t="shared" si="498"/>
        <v>0</v>
      </c>
      <c r="AVL58" s="97">
        <f t="shared" si="498"/>
        <v>0</v>
      </c>
      <c r="AVM58" s="97">
        <f t="shared" si="498"/>
        <v>0</v>
      </c>
      <c r="AVN58" s="97">
        <f t="shared" si="498"/>
        <v>0</v>
      </c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199" t="s">
        <v>349</v>
      </c>
      <c r="F60" s="200"/>
      <c r="G60" s="200"/>
      <c r="H60" s="200"/>
      <c r="I60" s="200"/>
      <c r="J60" s="200"/>
      <c r="K60" s="200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5" t="s">
        <v>350</v>
      </c>
      <c r="B61" s="206"/>
      <c r="C61" s="206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0</v>
      </c>
      <c r="AVH61" s="94">
        <f t="shared" si="519"/>
        <v>0</v>
      </c>
      <c r="AVI61" s="94">
        <f t="shared" ref="AVI61:AVZ61" si="520">AVI16+AVI21+AVI26</f>
        <v>0</v>
      </c>
      <c r="AVJ61" s="94">
        <f t="shared" si="520"/>
        <v>0</v>
      </c>
      <c r="AVK61" s="94">
        <f t="shared" si="520"/>
        <v>0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5" t="s">
        <v>351</v>
      </c>
      <c r="B62" s="206"/>
      <c r="C62" s="206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0</v>
      </c>
      <c r="AVH62" s="94">
        <f t="shared" si="541"/>
        <v>0</v>
      </c>
      <c r="AVI62" s="94">
        <f t="shared" ref="AVI62:AVZ62" si="542">AVI17+AVI22+AVI27</f>
        <v>0</v>
      </c>
      <c r="AVJ62" s="94">
        <f t="shared" si="542"/>
        <v>0</v>
      </c>
      <c r="AVK62" s="94">
        <f t="shared" si="542"/>
        <v>0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198" t="s">
        <v>341</v>
      </c>
      <c r="C63" s="204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/>
      <c r="AVH63" s="99"/>
      <c r="AVI63" s="99"/>
      <c r="AVJ63" s="99"/>
      <c r="AVK63" s="99">
        <f t="shared" si="572"/>
        <v>0</v>
      </c>
      <c r="AVL63" s="99">
        <f t="shared" si="572"/>
        <v>0</v>
      </c>
      <c r="AVM63" s="99">
        <f t="shared" si="572"/>
        <v>0</v>
      </c>
      <c r="AVN63" s="99">
        <f t="shared" si="572"/>
        <v>0</v>
      </c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/>
      <c r="AVH69" s="93"/>
      <c r="AVI69" s="93"/>
      <c r="AVJ69" s="93"/>
      <c r="AVK69" s="93"/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/>
      <c r="AVH70" s="94"/>
      <c r="AVI70" s="94"/>
      <c r="AVJ70" s="94"/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/>
      <c r="AVH71" s="95"/>
      <c r="AVI71" s="95"/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/>
      <c r="AVH73" s="96"/>
      <c r="AVI73" s="96"/>
      <c r="AVJ73" s="96"/>
      <c r="AVK73" s="96"/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F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2"/>
      <c r="AVH75" s="152"/>
      <c r="AVI75" s="152"/>
      <c r="AVJ75" s="152"/>
      <c r="AVK75" s="152"/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F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61"/>
      <c r="AVH77" s="161"/>
      <c r="AVI77" s="161"/>
      <c r="AVJ77" s="161"/>
      <c r="AVK77" s="161"/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08" activePane="bottomRight" state="frozen"/>
      <selection pane="topRight" activeCell="B1" sqref="B1"/>
      <selection pane="bottomLeft" activeCell="A2" sqref="A2"/>
      <selection pane="bottomRight" activeCell="C322" sqref="C322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8" t="s">
        <v>365</v>
      </c>
      <c r="B2" s="108">
        <v>36526</v>
      </c>
      <c r="C2" s="109">
        <v>122.3</v>
      </c>
      <c r="D2" s="214">
        <f>AVERAGE(C2:C4)</f>
        <v>118.36666666666667</v>
      </c>
      <c r="E2" s="109">
        <v>114.92923091682715</v>
      </c>
      <c r="F2" s="214">
        <f>AVERAGE(E2:E4)</f>
        <v>106.65540546986831</v>
      </c>
      <c r="G2" s="213">
        <v>1.1000000000000001</v>
      </c>
      <c r="H2" s="214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4"/>
      <c r="E3" s="109">
        <v>102.17454970865785</v>
      </c>
      <c r="F3" s="214"/>
      <c r="G3" s="213"/>
      <c r="H3" s="214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4"/>
      <c r="E4" s="109">
        <v>102.86243578411995</v>
      </c>
      <c r="F4" s="214"/>
      <c r="G4" s="213"/>
      <c r="H4" s="214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4">
        <f>AVERAGE(C5:C7)</f>
        <v>112.43333333333334</v>
      </c>
      <c r="E5" s="109">
        <v>98.492471646172746</v>
      </c>
      <c r="F5" s="214">
        <f>AVERAGE(E5:E7)</f>
        <v>97.069848648643031</v>
      </c>
      <c r="G5" s="214">
        <v>0.7</v>
      </c>
      <c r="H5" s="214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4"/>
      <c r="E6" s="109">
        <v>94.83262645964939</v>
      </c>
      <c r="F6" s="214"/>
      <c r="G6" s="214"/>
      <c r="H6" s="214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4"/>
      <c r="E7" s="109">
        <v>97.884447840107015</v>
      </c>
      <c r="F7" s="214"/>
      <c r="G7" s="214"/>
      <c r="H7" s="214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4">
        <f>AVERAGE(C8:C10)</f>
        <v>116.56666666666666</v>
      </c>
      <c r="E8" s="109">
        <v>108.94527706958949</v>
      </c>
      <c r="F8" s="214">
        <f>AVERAGE(E8:E10)</f>
        <v>108.31457650508527</v>
      </c>
      <c r="G8" s="214">
        <v>0.6</v>
      </c>
      <c r="H8" s="213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4"/>
      <c r="E9" s="109">
        <v>113.55285506141031</v>
      </c>
      <c r="F9" s="214"/>
      <c r="G9" s="214"/>
      <c r="H9" s="213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4"/>
      <c r="E10" s="109">
        <v>102.44559738425603</v>
      </c>
      <c r="F10" s="214"/>
      <c r="G10" s="214"/>
      <c r="H10" s="213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4">
        <f>AVERAGE(C11:C13)</f>
        <v>112.73333333333333</v>
      </c>
      <c r="E11" s="109">
        <v>99.705505523346105</v>
      </c>
      <c r="F11" s="214">
        <f>AVERAGE(E11:E13)</f>
        <v>98.369502842941529</v>
      </c>
      <c r="G11" s="217">
        <v>-0.6</v>
      </c>
      <c r="H11" s="217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4"/>
      <c r="E12" s="109">
        <v>96.200871444486182</v>
      </c>
      <c r="F12" s="214"/>
      <c r="G12" s="217"/>
      <c r="H12" s="217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4"/>
      <c r="E13" s="109">
        <v>99.202131560992299</v>
      </c>
      <c r="F13" s="214"/>
      <c r="G13" s="217"/>
      <c r="H13" s="217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4">
        <f>AVERAGE(C14:C16)</f>
        <v>111.86666666666667</v>
      </c>
      <c r="E14" s="109">
        <v>105.18633987745402</v>
      </c>
      <c r="F14" s="214">
        <f>AVERAGE(E14:E16)</f>
        <v>98.988234151508394</v>
      </c>
      <c r="G14" s="213">
        <v>1.1000000000000001</v>
      </c>
      <c r="H14" s="213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4"/>
      <c r="E15" s="109">
        <v>102.69231761501612</v>
      </c>
      <c r="F15" s="214"/>
      <c r="G15" s="213"/>
      <c r="H15" s="213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4"/>
      <c r="E16" s="109">
        <v>89.08604496205507</v>
      </c>
      <c r="F16" s="214"/>
      <c r="G16" s="213"/>
      <c r="H16" s="213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4">
        <f>AVERAGE(C17:C19)</f>
        <v>106.53333333333335</v>
      </c>
      <c r="E17" s="109">
        <v>90.242590273449352</v>
      </c>
      <c r="F17" s="214">
        <f>AVERAGE(E17:E19)</f>
        <v>97.075707288453373</v>
      </c>
      <c r="G17" s="214">
        <v>0.9</v>
      </c>
      <c r="H17" s="214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4"/>
      <c r="E18" s="109">
        <v>95.004274881546934</v>
      </c>
      <c r="F18" s="214"/>
      <c r="G18" s="214"/>
      <c r="H18" s="214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4"/>
      <c r="E19" s="109">
        <v>105.98025671036382</v>
      </c>
      <c r="F19" s="214"/>
      <c r="G19" s="214"/>
      <c r="H19" s="214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4">
        <f>AVERAGE(C20:C22)</f>
        <v>117.53333333333335</v>
      </c>
      <c r="E20" s="109">
        <v>108.22134179744619</v>
      </c>
      <c r="F20" s="214">
        <f>AVERAGE(E20:E22)</f>
        <v>107.02168088568935</v>
      </c>
      <c r="G20" s="213">
        <v>1.1000000000000001</v>
      </c>
      <c r="H20" s="214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4"/>
      <c r="E21" s="109">
        <v>105.20634447266184</v>
      </c>
      <c r="F21" s="214"/>
      <c r="G21" s="213"/>
      <c r="H21" s="214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4"/>
      <c r="E22" s="113">
        <v>107.63735638696002</v>
      </c>
      <c r="F22" s="214"/>
      <c r="G22" s="213"/>
      <c r="H22" s="214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4">
        <f>AVERAGE(C23:C25)</f>
        <v>109.83333333333333</v>
      </c>
      <c r="E23" s="109">
        <v>99.487421385994935</v>
      </c>
      <c r="F23" s="214">
        <f>AVERAGE(E23:E25)</f>
        <v>102.74376284368283</v>
      </c>
      <c r="G23" s="213">
        <v>1.3</v>
      </c>
      <c r="H23" s="214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4"/>
      <c r="E24" s="109">
        <v>101.9726879353907</v>
      </c>
      <c r="F24" s="214"/>
      <c r="G24" s="213"/>
      <c r="H24" s="214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4"/>
      <c r="E25" s="109">
        <v>106.77117920966286</v>
      </c>
      <c r="F25" s="214"/>
      <c r="G25" s="213"/>
      <c r="H25" s="214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4">
        <f>AVERAGE(C26:C28)</f>
        <v>123.36666666666667</v>
      </c>
      <c r="E26" s="109">
        <v>115.50531599966898</v>
      </c>
      <c r="F26" s="214">
        <f>AVERAGE(E26:E28)</f>
        <v>115.67726002010674</v>
      </c>
      <c r="G26" s="214">
        <v>0.9</v>
      </c>
      <c r="H26" s="214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4"/>
      <c r="E27" s="109">
        <v>113.69112394581536</v>
      </c>
      <c r="F27" s="214"/>
      <c r="G27" s="214"/>
      <c r="H27" s="214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4"/>
      <c r="E28" s="109">
        <v>117.83534011483587</v>
      </c>
      <c r="F28" s="214"/>
      <c r="G28" s="214"/>
      <c r="H28" s="214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4">
        <f>AVERAGE(C29:C31)</f>
        <v>121.2</v>
      </c>
      <c r="E29" s="109">
        <v>111.5648745851197</v>
      </c>
      <c r="F29" s="214">
        <f>AVERAGE(E29:E31)</f>
        <v>110.90237151254235</v>
      </c>
      <c r="G29" s="214">
        <v>0.6</v>
      </c>
      <c r="H29" s="214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4"/>
      <c r="E30" s="109">
        <v>110.30700845776937</v>
      </c>
      <c r="F30" s="214"/>
      <c r="G30" s="214"/>
      <c r="H30" s="214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4"/>
      <c r="E31" s="109">
        <v>110.835231494738</v>
      </c>
      <c r="F31" s="214"/>
      <c r="G31" s="214"/>
      <c r="H31" s="214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4">
        <f>AVERAGE(C32:C34)</f>
        <v>121.8</v>
      </c>
      <c r="E32" s="109">
        <v>109.38192807997011</v>
      </c>
      <c r="F32" s="214">
        <f>AVERAGE(E32:E34)</f>
        <v>107.2134276160818</v>
      </c>
      <c r="G32" s="214">
        <v>0.9</v>
      </c>
      <c r="H32" s="214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4"/>
      <c r="E33" s="109">
        <v>105.64108791072086</v>
      </c>
      <c r="F33" s="214"/>
      <c r="G33" s="214"/>
      <c r="H33" s="214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4"/>
      <c r="E34" s="109">
        <v>106.61726685755443</v>
      </c>
      <c r="F34" s="214"/>
      <c r="G34" s="214"/>
      <c r="H34" s="214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4">
        <f>AVERAGE(C35:C37)</f>
        <v>113.59999999999998</v>
      </c>
      <c r="E35" s="109">
        <v>102.16876947736766</v>
      </c>
      <c r="F35" s="214">
        <f>AVERAGE(E35:E37)</f>
        <v>104.42543201631031</v>
      </c>
      <c r="G35" s="214">
        <v>0.4</v>
      </c>
      <c r="H35" s="214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4"/>
      <c r="E36" s="109">
        <v>105.56608693819695</v>
      </c>
      <c r="F36" s="214"/>
      <c r="G36" s="214"/>
      <c r="H36" s="214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4"/>
      <c r="E37" s="109">
        <v>105.54143963336631</v>
      </c>
      <c r="F37" s="214"/>
      <c r="G37" s="214"/>
      <c r="H37" s="214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4">
        <f>AVERAGE(C38:C40)</f>
        <v>115.26666666666667</v>
      </c>
      <c r="E38" s="109">
        <v>111.89388833155742</v>
      </c>
      <c r="F38" s="214">
        <f>AVERAGE(E38:E40)</f>
        <v>104.15586844008834</v>
      </c>
      <c r="G38" s="214">
        <v>0.7</v>
      </c>
      <c r="H38" s="213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4"/>
      <c r="E39" s="109">
        <v>100.66890862712886</v>
      </c>
      <c r="F39" s="214"/>
      <c r="G39" s="214"/>
      <c r="H39" s="213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4"/>
      <c r="E40" s="109">
        <v>99.904808361578759</v>
      </c>
      <c r="F40" s="214"/>
      <c r="G40" s="214"/>
      <c r="H40" s="213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4">
        <f>AVERAGE(C41:C43)</f>
        <v>123.40000000000002</v>
      </c>
      <c r="E41" s="109">
        <v>109.61312055624914</v>
      </c>
      <c r="F41" s="214">
        <f>AVERAGE(E41:E43)</f>
        <v>111.41233343293</v>
      </c>
      <c r="G41" s="214">
        <v>0.1</v>
      </c>
      <c r="H41" s="214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4"/>
      <c r="E42" s="109">
        <v>110.33337568118773</v>
      </c>
      <c r="F42" s="214"/>
      <c r="G42" s="214"/>
      <c r="H42" s="214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4"/>
      <c r="E43" s="109">
        <v>114.29050406135312</v>
      </c>
      <c r="F43" s="214"/>
      <c r="G43" s="214"/>
      <c r="H43" s="214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4">
        <f>AVERAGE(C44:C46)</f>
        <v>122.93333333333334</v>
      </c>
      <c r="E44" s="109">
        <v>115.94778277188421</v>
      </c>
      <c r="F44" s="214">
        <f>AVERAGE(E44:E46)</f>
        <v>114.35016002716709</v>
      </c>
      <c r="G44" s="213">
        <v>1.2</v>
      </c>
      <c r="H44" s="214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4"/>
      <c r="E45" s="109">
        <v>112.66066962214765</v>
      </c>
      <c r="F45" s="214"/>
      <c r="G45" s="213"/>
      <c r="H45" s="214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4"/>
      <c r="E46" s="109">
        <v>114.44202768746941</v>
      </c>
      <c r="F46" s="214"/>
      <c r="G46" s="213"/>
      <c r="H46" s="214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4">
        <f>AVERAGE(C47:C49)</f>
        <v>121.93333333333334</v>
      </c>
      <c r="E47" s="109">
        <v>117.37333714244156</v>
      </c>
      <c r="F47" s="214">
        <f>AVERAGE(E47:E49)</f>
        <v>113.99923206532451</v>
      </c>
      <c r="G47" s="213">
        <v>1.4</v>
      </c>
      <c r="H47" s="214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4"/>
      <c r="E48" s="109">
        <v>113.39603855558707</v>
      </c>
      <c r="F48" s="214"/>
      <c r="G48" s="213"/>
      <c r="H48" s="214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4"/>
      <c r="E49" s="109">
        <v>111.22832049794485</v>
      </c>
      <c r="F49" s="214"/>
      <c r="G49" s="213"/>
      <c r="H49" s="214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4">
        <f>AVERAGE(C50:C52)</f>
        <v>127.73333333333335</v>
      </c>
      <c r="E50" s="109">
        <v>119.62445145168162</v>
      </c>
      <c r="F50" s="214">
        <f>AVERAGE(E50:E52)</f>
        <v>118.15921614705525</v>
      </c>
      <c r="G50" s="214">
        <v>0.2</v>
      </c>
      <c r="H50" s="214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4"/>
      <c r="E51" s="109">
        <v>118.96997522907391</v>
      </c>
      <c r="F51" s="214"/>
      <c r="G51" s="214"/>
      <c r="H51" s="214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4"/>
      <c r="E52" s="109">
        <v>115.88322176041019</v>
      </c>
      <c r="F52" s="214"/>
      <c r="G52" s="214"/>
      <c r="H52" s="214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4">
        <f>AVERAGE(C53:C55)</f>
        <v>125</v>
      </c>
      <c r="E53" s="109">
        <v>116.81898365619641</v>
      </c>
      <c r="F53" s="214">
        <f>AVERAGE(E53:E55)</f>
        <v>115.18630358814805</v>
      </c>
      <c r="G53" s="214">
        <v>0.6</v>
      </c>
      <c r="H53" s="214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4"/>
      <c r="E54" s="109">
        <v>115.8342538259902</v>
      </c>
      <c r="F54" s="214"/>
      <c r="G54" s="214"/>
      <c r="H54" s="214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4"/>
      <c r="E55" s="109">
        <v>112.9056732822575</v>
      </c>
      <c r="F55" s="214"/>
      <c r="G55" s="214"/>
      <c r="H55" s="214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4">
        <f>AVERAGE(C56:C58)</f>
        <v>127.5</v>
      </c>
      <c r="E56" s="109">
        <v>119.36198223451348</v>
      </c>
      <c r="F56" s="214">
        <f>AVERAGE(E56:E58)</f>
        <v>119.57461408066764</v>
      </c>
      <c r="G56" s="214">
        <v>0.3</v>
      </c>
      <c r="H56" s="214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4"/>
      <c r="E57" s="109">
        <v>119.51325484299355</v>
      </c>
      <c r="F57" s="214"/>
      <c r="G57" s="214"/>
      <c r="H57" s="214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4"/>
      <c r="E58" s="109">
        <v>119.84860516449594</v>
      </c>
      <c r="F58" s="214"/>
      <c r="G58" s="214"/>
      <c r="H58" s="214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4">
        <f>AVERAGE(C59:C61)</f>
        <v>126.39999999999999</v>
      </c>
      <c r="E59" s="109">
        <v>118.44405554766425</v>
      </c>
      <c r="F59" s="214">
        <f>AVERAGE(E59:E61)</f>
        <v>118.14169615265716</v>
      </c>
      <c r="G59" s="214">
        <v>0.1</v>
      </c>
      <c r="H59" s="214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4"/>
      <c r="E60" s="109">
        <v>119.68150465040227</v>
      </c>
      <c r="F60" s="214"/>
      <c r="G60" s="214"/>
      <c r="H60" s="214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4"/>
      <c r="E61" s="109">
        <v>116.29952825990497</v>
      </c>
      <c r="F61" s="214"/>
      <c r="G61" s="214"/>
      <c r="H61" s="214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4">
        <f>AVERAGE(C62:C64)</f>
        <v>128.9</v>
      </c>
      <c r="E62" s="109">
        <v>127.67021357899701</v>
      </c>
      <c r="F62" s="214">
        <f>AVERAGE(E62:E64)</f>
        <v>118.25028622528346</v>
      </c>
      <c r="G62" s="214">
        <v>0.7</v>
      </c>
      <c r="H62" s="214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4"/>
      <c r="E63" s="109">
        <v>123.10372813007204</v>
      </c>
      <c r="F63" s="214"/>
      <c r="G63" s="214"/>
      <c r="H63" s="214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4"/>
      <c r="E64" s="109">
        <v>103.97691696678137</v>
      </c>
      <c r="F64" s="214"/>
      <c r="G64" s="214"/>
      <c r="H64" s="214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4">
        <f>AVERAGE(C65:C67)</f>
        <v>119.23333333333333</v>
      </c>
      <c r="E65" s="109">
        <v>105.83207588408575</v>
      </c>
      <c r="F65" s="214">
        <f>AVERAGE(E65:E67)</f>
        <v>110.72329433292526</v>
      </c>
      <c r="G65" s="213">
        <v>1.3</v>
      </c>
      <c r="H65" s="214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4"/>
      <c r="E66" s="109">
        <v>114.39786018099824</v>
      </c>
      <c r="F66" s="214"/>
      <c r="G66" s="213"/>
      <c r="H66" s="214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4"/>
      <c r="E67" s="109">
        <v>111.93994693369181</v>
      </c>
      <c r="F67" s="214"/>
      <c r="G67" s="213"/>
      <c r="H67" s="214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4">
        <f>AVERAGE(C68:C70)</f>
        <v>117.23333333333333</v>
      </c>
      <c r="E68" s="109">
        <v>107.49583779838763</v>
      </c>
      <c r="F68" s="214">
        <f>AVERAGE(E68:E70)</f>
        <v>107.4184268935348</v>
      </c>
      <c r="G68" s="214">
        <v>0.2</v>
      </c>
      <c r="H68" s="214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4"/>
      <c r="E69" s="109">
        <v>115.83472891711747</v>
      </c>
      <c r="F69" s="214"/>
      <c r="G69" s="214"/>
      <c r="H69" s="214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4"/>
      <c r="E70" s="109">
        <v>98.924713965099343</v>
      </c>
      <c r="F70" s="214"/>
      <c r="G70" s="214"/>
      <c r="H70" s="214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4">
        <f>AVERAGE(C71:C73)</f>
        <v>111.23333333333333</v>
      </c>
      <c r="E71" s="109">
        <v>98.175687610129032</v>
      </c>
      <c r="F71" s="214">
        <f>AVERAGE(E71:E73)</f>
        <v>102.15754286646093</v>
      </c>
      <c r="G71" s="214">
        <v>0.5</v>
      </c>
      <c r="H71" s="214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4"/>
      <c r="E72" s="109">
        <v>105.83533021399735</v>
      </c>
      <c r="F72" s="214"/>
      <c r="G72" s="214"/>
      <c r="H72" s="214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4"/>
      <c r="E73" s="109">
        <v>102.46161077525645</v>
      </c>
      <c r="F73" s="214"/>
      <c r="G73" s="214"/>
      <c r="H73" s="214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4">
        <f>AVERAGE(C74:C76)</f>
        <v>124.40000000000002</v>
      </c>
      <c r="E74" s="109">
        <v>111.80037603423698</v>
      </c>
      <c r="F74" s="214">
        <f>AVERAGE(E74:E76)</f>
        <v>111.16318345297721</v>
      </c>
      <c r="G74" s="214">
        <v>0.9</v>
      </c>
      <c r="H74" s="214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4"/>
      <c r="E75" s="109">
        <v>110.16856540538409</v>
      </c>
      <c r="F75" s="214"/>
      <c r="G75" s="214"/>
      <c r="H75" s="214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4"/>
      <c r="E76" s="109">
        <v>111.5206089193106</v>
      </c>
      <c r="F76" s="214"/>
      <c r="G76" s="214"/>
      <c r="H76" s="214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4">
        <f>AVERAGE(C77:C79)</f>
        <v>114</v>
      </c>
      <c r="E77" s="109">
        <v>111.44074163695879</v>
      </c>
      <c r="F77" s="214">
        <f>AVERAGE(E77:E79)</f>
        <v>106.5283843917358</v>
      </c>
      <c r="G77" s="214">
        <v>0.3</v>
      </c>
      <c r="H77" s="213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4"/>
      <c r="E78" s="109">
        <v>104.30791879471246</v>
      </c>
      <c r="F78" s="214"/>
      <c r="G78" s="214"/>
      <c r="H78" s="213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4"/>
      <c r="E79" s="109">
        <v>103.83649274353611</v>
      </c>
      <c r="F79" s="214"/>
      <c r="G79" s="214"/>
      <c r="H79" s="213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4">
        <f>AVERAGE(C80:C82)</f>
        <v>110.13333333333333</v>
      </c>
      <c r="E80" s="109">
        <v>107.4</v>
      </c>
      <c r="F80" s="214">
        <f>AVERAGE(E80:E82)</f>
        <v>99.533333333333346</v>
      </c>
      <c r="G80" s="214">
        <v>0.3</v>
      </c>
      <c r="H80" s="214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4"/>
      <c r="E81" s="113">
        <v>90</v>
      </c>
      <c r="F81" s="214"/>
      <c r="G81" s="214"/>
      <c r="H81" s="214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4"/>
      <c r="E82" s="109">
        <v>101.2</v>
      </c>
      <c r="F82" s="214"/>
      <c r="G82" s="214"/>
      <c r="H82" s="214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4">
        <f>AVERAGE(C83:C85)</f>
        <v>114.90000000000002</v>
      </c>
      <c r="E83" s="109">
        <v>105.2</v>
      </c>
      <c r="F83" s="214">
        <f>AVERAGE(E83:E85)</f>
        <v>102.13333333333333</v>
      </c>
      <c r="G83" s="213">
        <v>1</v>
      </c>
      <c r="H83" s="217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4"/>
      <c r="E84" s="109">
        <v>95</v>
      </c>
      <c r="F84" s="214"/>
      <c r="G84" s="213"/>
      <c r="H84" s="217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4"/>
      <c r="E85" s="109">
        <v>106.2</v>
      </c>
      <c r="F85" s="214"/>
      <c r="G85" s="213"/>
      <c r="H85" s="217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4">
        <f>AVERAGE(C86:C88)</f>
        <v>122.8</v>
      </c>
      <c r="E86" s="109">
        <v>109.6</v>
      </c>
      <c r="F86" s="214">
        <f>AVERAGE(E86:E88)</f>
        <v>112.16666666666667</v>
      </c>
      <c r="G86" s="213">
        <v>1.6</v>
      </c>
      <c r="H86" s="214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4"/>
      <c r="E87" s="109">
        <v>111.4</v>
      </c>
      <c r="F87" s="214"/>
      <c r="G87" s="213"/>
      <c r="H87" s="214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4"/>
      <c r="E88" s="109">
        <v>115.5</v>
      </c>
      <c r="F88" s="214"/>
      <c r="G88" s="213"/>
      <c r="H88" s="214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4">
        <f>AVERAGE(C89:C91)</f>
        <v>123.03333333333335</v>
      </c>
      <c r="E89" s="109">
        <v>115.3</v>
      </c>
      <c r="F89" s="214">
        <f>AVERAGE(E89:E91)</f>
        <v>120.23333333333333</v>
      </c>
      <c r="G89" s="214">
        <v>0.9</v>
      </c>
      <c r="H89" s="213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4"/>
      <c r="E90" s="134">
        <v>123.9</v>
      </c>
      <c r="F90" s="214"/>
      <c r="G90" s="214"/>
      <c r="H90" s="213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4"/>
      <c r="E91" s="109">
        <v>121.5</v>
      </c>
      <c r="F91" s="214"/>
      <c r="G91" s="214"/>
      <c r="H91" s="213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4">
        <f>AVERAGE(C92:C94)</f>
        <v>123.39999999999999</v>
      </c>
      <c r="E92" s="109">
        <v>120.8</v>
      </c>
      <c r="F92" s="214">
        <f>AVERAGE(E92:E94)</f>
        <v>115.85804998823482</v>
      </c>
      <c r="G92" s="213">
        <v>1</v>
      </c>
      <c r="H92" s="214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4"/>
      <c r="E93" s="109">
        <v>111.0548821458447</v>
      </c>
      <c r="F93" s="214"/>
      <c r="G93" s="213"/>
      <c r="H93" s="214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4"/>
      <c r="E94" s="109">
        <v>115.71926781885979</v>
      </c>
      <c r="F94" s="214"/>
      <c r="G94" s="213"/>
      <c r="H94" s="214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4">
        <f>AVERAGE(C95:C97)</f>
        <v>125.96666666666668</v>
      </c>
      <c r="E95" s="109">
        <v>115.3</v>
      </c>
      <c r="F95" s="214">
        <f>AVERAGE(E95:E97)</f>
        <v>112.76666666666667</v>
      </c>
      <c r="G95" s="214">
        <v>0.6</v>
      </c>
      <c r="H95" s="214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4"/>
      <c r="E96" s="109">
        <v>110.5</v>
      </c>
      <c r="F96" s="214"/>
      <c r="G96" s="214"/>
      <c r="H96" s="214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4"/>
      <c r="E97" s="109">
        <v>112.5</v>
      </c>
      <c r="F97" s="214"/>
      <c r="G97" s="214"/>
      <c r="H97" s="214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4">
        <f>AVERAGE(C98:C100)</f>
        <v>114.63333333333333</v>
      </c>
      <c r="E98" s="109">
        <v>103.1</v>
      </c>
      <c r="F98" s="214">
        <f>AVERAGE(E98:E100)</f>
        <v>96.366666666666674</v>
      </c>
      <c r="G98" s="214">
        <v>0.6</v>
      </c>
      <c r="H98" s="213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4"/>
      <c r="E99" s="109">
        <v>97.4</v>
      </c>
      <c r="F99" s="214"/>
      <c r="G99" s="214"/>
      <c r="H99" s="213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4"/>
      <c r="E100" s="136">
        <v>88.6</v>
      </c>
      <c r="F100" s="214"/>
      <c r="G100" s="214"/>
      <c r="H100" s="213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4">
        <f>AVERAGE(C101:C103)</f>
        <v>95.966666666666654</v>
      </c>
      <c r="E101" s="109">
        <v>87.4</v>
      </c>
      <c r="F101" s="214">
        <f>AVERAGE(E101:E103)</f>
        <v>87.3</v>
      </c>
      <c r="G101" s="214">
        <v>0.3</v>
      </c>
      <c r="H101" s="213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4"/>
      <c r="E102" s="109">
        <v>89.8</v>
      </c>
      <c r="F102" s="214"/>
      <c r="G102" s="214"/>
      <c r="H102" s="213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4"/>
      <c r="E103" s="109">
        <v>84.7</v>
      </c>
      <c r="F103" s="214"/>
      <c r="G103" s="214"/>
      <c r="H103" s="213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4">
        <f>AVERAGE(C104:C106)</f>
        <v>96.100000000000009</v>
      </c>
      <c r="E104" s="109">
        <v>79</v>
      </c>
      <c r="F104" s="214">
        <f>AVERAGE(E104:E106)</f>
        <v>85.8</v>
      </c>
      <c r="G104" s="214">
        <v>0.1</v>
      </c>
      <c r="H104" s="213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4"/>
      <c r="E105" s="113">
        <v>86.2</v>
      </c>
      <c r="F105" s="214"/>
      <c r="G105" s="214"/>
      <c r="H105" s="213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4"/>
      <c r="E106" s="109">
        <v>92.2</v>
      </c>
      <c r="F106" s="214"/>
      <c r="G106" s="214"/>
      <c r="H106" s="213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4">
        <f>AVERAGE(C107:C109)</f>
        <v>94.433333333333337</v>
      </c>
      <c r="E107" s="109">
        <v>82</v>
      </c>
      <c r="F107" s="214">
        <f>AVERAGE(E107:E109)</f>
        <v>86.5</v>
      </c>
      <c r="G107" s="217">
        <v>-0.5</v>
      </c>
      <c r="H107" s="217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4"/>
      <c r="E108" s="109">
        <v>85.5</v>
      </c>
      <c r="F108" s="214"/>
      <c r="G108" s="217"/>
      <c r="H108" s="217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4"/>
      <c r="E109" s="109">
        <v>92</v>
      </c>
      <c r="F109" s="214"/>
      <c r="G109" s="217"/>
      <c r="H109" s="217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4">
        <f>AVERAGE(C110:C112)</f>
        <v>97.266666666666666</v>
      </c>
      <c r="E110" s="109">
        <v>89.9</v>
      </c>
      <c r="F110" s="214">
        <f>AVERAGE(E110:E112)</f>
        <v>87.09999999999998</v>
      </c>
      <c r="G110" s="214">
        <v>0.4</v>
      </c>
      <c r="H110" s="214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4"/>
      <c r="E111" s="109">
        <v>85.8</v>
      </c>
      <c r="F111" s="214"/>
      <c r="G111" s="214"/>
      <c r="H111" s="214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4"/>
      <c r="E112" s="109">
        <v>85.6</v>
      </c>
      <c r="F112" s="214"/>
      <c r="G112" s="214"/>
      <c r="H112" s="214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4">
        <f>AVERAGE(C113:C115)</f>
        <v>104.46666666666665</v>
      </c>
      <c r="E113" s="109">
        <v>92.7</v>
      </c>
      <c r="F113" s="214">
        <f>AVERAGE(E113:E115)</f>
        <v>93.866666666666674</v>
      </c>
      <c r="G113" s="214">
        <v>0.6</v>
      </c>
      <c r="H113" s="214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4"/>
      <c r="E114" s="109">
        <v>88.8</v>
      </c>
      <c r="F114" s="214"/>
      <c r="G114" s="214"/>
      <c r="H114" s="214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4"/>
      <c r="E115" s="109">
        <v>100.1</v>
      </c>
      <c r="F115" s="214"/>
      <c r="G115" s="214"/>
      <c r="H115" s="214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4">
        <f>AVERAGE(C116:C118)</f>
        <v>119.73333333333335</v>
      </c>
      <c r="E116" s="109">
        <v>109.4</v>
      </c>
      <c r="F116" s="214">
        <f>AVERAGE(E116:E118)</f>
        <v>114.03333333333335</v>
      </c>
      <c r="G116" s="214">
        <v>0.2</v>
      </c>
      <c r="H116" s="213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4"/>
      <c r="E117" s="109">
        <v>113.4</v>
      </c>
      <c r="F117" s="214"/>
      <c r="G117" s="214"/>
      <c r="H117" s="213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4"/>
      <c r="E118" s="109">
        <v>119.3</v>
      </c>
      <c r="F118" s="214"/>
      <c r="G118" s="214"/>
      <c r="H118" s="213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4">
        <f>AVERAGE(C119:C121)</f>
        <v>125.36666666666667</v>
      </c>
      <c r="E119" s="109">
        <v>121.4</v>
      </c>
      <c r="F119" s="214">
        <f>AVERAGE(E119:E121)</f>
        <v>117.83333333333333</v>
      </c>
      <c r="G119" s="214">
        <v>0.9</v>
      </c>
      <c r="H119" s="214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4"/>
      <c r="E120" s="109">
        <v>118.3</v>
      </c>
      <c r="F120" s="214"/>
      <c r="G120" s="214"/>
      <c r="H120" s="214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4"/>
      <c r="E121" s="109">
        <v>113.8</v>
      </c>
      <c r="F121" s="214"/>
      <c r="G121" s="214"/>
      <c r="H121" s="214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4">
        <f>AVERAGE(C122:C124)</f>
        <v>127.53333333333335</v>
      </c>
      <c r="E122" s="109">
        <v>120.1</v>
      </c>
      <c r="F122" s="214">
        <f>AVERAGE(E122:E124)</f>
        <v>118.13333333333333</v>
      </c>
      <c r="G122" s="214">
        <v>0.5</v>
      </c>
      <c r="H122" s="214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4"/>
      <c r="E123" s="109">
        <v>117</v>
      </c>
      <c r="F123" s="214"/>
      <c r="G123" s="214"/>
      <c r="H123" s="214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4"/>
      <c r="E124" s="109">
        <v>117.3</v>
      </c>
      <c r="F124" s="214"/>
      <c r="G124" s="214"/>
      <c r="H124" s="214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4">
        <f>AVERAGE(C125:C127)</f>
        <v>121.5</v>
      </c>
      <c r="E125" s="109">
        <v>116.1</v>
      </c>
      <c r="F125" s="214">
        <f>AVERAGE(E125:E127)</f>
        <v>108.66666666666667</v>
      </c>
      <c r="G125" s="213">
        <v>1.2</v>
      </c>
      <c r="H125" s="214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4"/>
      <c r="E126" s="109">
        <v>108</v>
      </c>
      <c r="F126" s="214"/>
      <c r="G126" s="213"/>
      <c r="H126" s="214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4"/>
      <c r="E127" s="109">
        <v>101.9</v>
      </c>
      <c r="F127" s="214"/>
      <c r="G127" s="213"/>
      <c r="H127" s="214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4">
        <f>AVERAGE(C128:C130)</f>
        <v>123.86666666666667</v>
      </c>
      <c r="E128" s="109">
        <v>113.1</v>
      </c>
      <c r="F128" s="214">
        <f>AVERAGE(E128:E130)</f>
        <v>115.16666666666667</v>
      </c>
      <c r="G128" s="214">
        <v>0.2</v>
      </c>
      <c r="H128" s="214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4"/>
      <c r="E129" s="109">
        <v>119.2</v>
      </c>
      <c r="F129" s="214"/>
      <c r="G129" s="214"/>
      <c r="H129" s="214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4"/>
      <c r="E130" s="109">
        <v>113.2</v>
      </c>
      <c r="F130" s="214"/>
      <c r="G130" s="214"/>
      <c r="H130" s="214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4">
        <f>AVERAGE(C131:C133)</f>
        <v>123.93333333333332</v>
      </c>
      <c r="E131" s="109">
        <v>117</v>
      </c>
      <c r="F131" s="214">
        <f>AVERAGE(E131:E133)</f>
        <v>112.89999999999999</v>
      </c>
      <c r="G131" s="214">
        <v>0.7</v>
      </c>
      <c r="H131" s="214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4"/>
      <c r="E132" s="109">
        <v>110.7</v>
      </c>
      <c r="F132" s="214"/>
      <c r="G132" s="214"/>
      <c r="H132" s="214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4"/>
      <c r="E133" s="109">
        <v>111</v>
      </c>
      <c r="F133" s="214"/>
      <c r="G133" s="214"/>
      <c r="H133" s="214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4">
        <f>AVERAGE(C134:C136)</f>
        <v>119.26666666666667</v>
      </c>
      <c r="E134" s="109">
        <v>104.6</v>
      </c>
      <c r="F134" s="214">
        <f>AVERAGE(E134:E136)</f>
        <v>105.09999999999998</v>
      </c>
      <c r="G134" s="217">
        <v>-1.2</v>
      </c>
      <c r="H134" s="213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4"/>
      <c r="E135" s="109">
        <v>106.6</v>
      </c>
      <c r="F135" s="214"/>
      <c r="G135" s="217"/>
      <c r="H135" s="213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4"/>
      <c r="E136" s="109">
        <v>104.1</v>
      </c>
      <c r="F136" s="214"/>
      <c r="G136" s="217"/>
      <c r="H136" s="213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4">
        <f>AVERAGE(C137:C139)</f>
        <v>115.76666666666667</v>
      </c>
      <c r="E137" s="109">
        <v>105.3</v>
      </c>
      <c r="F137" s="214">
        <f>AVERAGE(E137:E139)</f>
        <v>103.46666666666665</v>
      </c>
      <c r="G137" s="213">
        <v>1.2</v>
      </c>
      <c r="H137" s="214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4"/>
      <c r="E138" s="109">
        <v>103.9</v>
      </c>
      <c r="F138" s="214"/>
      <c r="G138" s="213"/>
      <c r="H138" s="214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4"/>
      <c r="E139" s="109">
        <v>101.2</v>
      </c>
      <c r="F139" s="214"/>
      <c r="G139" s="213"/>
      <c r="H139" s="214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4">
        <f>AVERAGE(C140:C142)</f>
        <v>109.46666666666665</v>
      </c>
      <c r="E140" s="109">
        <v>92.8</v>
      </c>
      <c r="F140" s="214">
        <f>AVERAGE(E140:E142)</f>
        <v>93.09999999999998</v>
      </c>
      <c r="G140" s="213">
        <v>1</v>
      </c>
      <c r="H140" s="214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4"/>
      <c r="E141" s="109">
        <v>89.6</v>
      </c>
      <c r="F141" s="214"/>
      <c r="G141" s="213"/>
      <c r="H141" s="214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4"/>
      <c r="E142" s="109">
        <v>96.9</v>
      </c>
      <c r="F142" s="214"/>
      <c r="G142" s="213"/>
      <c r="H142" s="214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4">
        <f>AVERAGE(C143:C145)</f>
        <v>112.3</v>
      </c>
      <c r="E143" s="109">
        <v>97.2</v>
      </c>
      <c r="F143" s="214">
        <f>AVERAGE(E143:E145)</f>
        <v>98.433333333333337</v>
      </c>
      <c r="G143" s="214">
        <v>0.4</v>
      </c>
      <c r="H143" s="214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4"/>
      <c r="E144" s="109">
        <v>103.4</v>
      </c>
      <c r="F144" s="214"/>
      <c r="G144" s="214"/>
      <c r="H144" s="214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4"/>
      <c r="E145" s="109">
        <v>94.7</v>
      </c>
      <c r="F145" s="214"/>
      <c r="G145" s="214"/>
      <c r="H145" s="214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4">
        <f>AVERAGE(C146:C148)</f>
        <v>114.66666666666667</v>
      </c>
      <c r="E146" s="136">
        <v>97.1</v>
      </c>
      <c r="F146" s="214">
        <f>AVERAGE(E146:E148)</f>
        <v>98.09999999999998</v>
      </c>
      <c r="G146" s="213">
        <v>1.3</v>
      </c>
      <c r="H146" s="214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4"/>
      <c r="E147" s="109">
        <v>101.1</v>
      </c>
      <c r="F147" s="214"/>
      <c r="G147" s="213"/>
      <c r="H147" s="214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4"/>
      <c r="E148" s="109">
        <v>96.1</v>
      </c>
      <c r="F148" s="214"/>
      <c r="G148" s="213"/>
      <c r="H148" s="214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4">
        <f>AVERAGE(C149:C151)</f>
        <v>110.33333333333333</v>
      </c>
      <c r="E149" s="109">
        <v>94.5</v>
      </c>
      <c r="F149" s="214">
        <f>AVERAGE(E149:E151)</f>
        <v>95.133333333333326</v>
      </c>
      <c r="G149" s="214">
        <v>0.6</v>
      </c>
      <c r="H149" s="214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4"/>
      <c r="E150" s="109">
        <v>95.3</v>
      </c>
      <c r="F150" s="214"/>
      <c r="G150" s="214"/>
      <c r="H150" s="214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4"/>
      <c r="E151" s="109">
        <v>95.6</v>
      </c>
      <c r="F151" s="214"/>
      <c r="G151" s="214"/>
      <c r="H151" s="214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4">
        <f>AVERAGE(C152:C154)</f>
        <v>112.3</v>
      </c>
      <c r="E152" s="109">
        <v>99.1</v>
      </c>
      <c r="F152" s="214">
        <f>AVERAGE(E152:E154)</f>
        <v>97.966666666666654</v>
      </c>
      <c r="G152" s="214">
        <v>0.5</v>
      </c>
      <c r="H152" s="213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4"/>
      <c r="E153" s="109">
        <v>96.6</v>
      </c>
      <c r="F153" s="214"/>
      <c r="G153" s="214"/>
      <c r="H153" s="213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4"/>
      <c r="E154" s="109">
        <v>98.2</v>
      </c>
      <c r="F154" s="214"/>
      <c r="G154" s="214"/>
      <c r="H154" s="213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4">
        <f>AVERAGE(C155:C157)</f>
        <v>114.86666666666666</v>
      </c>
      <c r="E155" s="109">
        <v>99.2</v>
      </c>
      <c r="F155" s="214">
        <f>AVERAGE(E155:E157)</f>
        <v>101.16666666666667</v>
      </c>
      <c r="G155" s="214">
        <v>0.6</v>
      </c>
      <c r="H155" s="214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4"/>
      <c r="E156" s="109">
        <v>104.3</v>
      </c>
      <c r="F156" s="214"/>
      <c r="G156" s="214"/>
      <c r="H156" s="214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4"/>
      <c r="E157" s="109">
        <v>100</v>
      </c>
      <c r="F157" s="214"/>
      <c r="G157" s="214"/>
      <c r="H157" s="214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4">
        <f>AVERAGE(C158:C160)</f>
        <v>120.63333333333333</v>
      </c>
      <c r="E158" s="136">
        <v>100.6</v>
      </c>
      <c r="F158" s="214">
        <f>AVERAGE(E158:E160)</f>
        <v>106.46666666666665</v>
      </c>
      <c r="G158" s="214">
        <v>0.6</v>
      </c>
      <c r="H158" s="214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4"/>
      <c r="E159" s="109">
        <v>108.3</v>
      </c>
      <c r="F159" s="214"/>
      <c r="G159" s="214"/>
      <c r="H159" s="214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4"/>
      <c r="E160" s="109">
        <v>110.5</v>
      </c>
      <c r="F160" s="214"/>
      <c r="G160" s="214"/>
      <c r="H160" s="214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4">
        <f>AVERAGE(C161:C163)</f>
        <v>117.26666666666665</v>
      </c>
      <c r="E161" s="109">
        <v>104.9</v>
      </c>
      <c r="F161" s="214">
        <f>AVERAGE(E161:E163)</f>
        <v>101.56666666666666</v>
      </c>
      <c r="G161" s="214">
        <v>0.6</v>
      </c>
      <c r="H161" s="214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4"/>
      <c r="E162" s="109">
        <v>97.6</v>
      </c>
      <c r="F162" s="214"/>
      <c r="G162" s="214"/>
      <c r="H162" s="214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4"/>
      <c r="E163" s="109">
        <v>102.2</v>
      </c>
      <c r="F163" s="214"/>
      <c r="G163" s="214"/>
      <c r="H163" s="214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4">
        <f>AVERAGE(C164:C166)</f>
        <v>118.03333333333335</v>
      </c>
      <c r="E164" s="109">
        <v>102.1</v>
      </c>
      <c r="F164" s="214">
        <f>AVERAGE(E164:E166)</f>
        <v>106.13333333333333</v>
      </c>
      <c r="G164" s="214">
        <v>0.6</v>
      </c>
      <c r="H164" s="213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4"/>
      <c r="E165" s="109">
        <v>105.7</v>
      </c>
      <c r="F165" s="214"/>
      <c r="G165" s="214"/>
      <c r="H165" s="213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4"/>
      <c r="E166" s="109">
        <v>110.6</v>
      </c>
      <c r="F166" s="214"/>
      <c r="G166" s="214"/>
      <c r="H166" s="213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4">
        <f>AVERAGE(C167:C169)</f>
        <v>119.73333333333333</v>
      </c>
      <c r="E167" s="109">
        <v>108.3</v>
      </c>
      <c r="F167" s="214">
        <f>AVERAGE(E167:E169)</f>
        <v>107.86666666666667</v>
      </c>
      <c r="G167" s="214">
        <v>0.8</v>
      </c>
      <c r="H167" s="214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4"/>
      <c r="E168" s="109">
        <v>110.3</v>
      </c>
      <c r="F168" s="214"/>
      <c r="G168" s="214"/>
      <c r="H168" s="214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4"/>
      <c r="E169" s="109">
        <v>105</v>
      </c>
      <c r="F169" s="214"/>
      <c r="G169" s="214"/>
      <c r="H169" s="214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4">
        <f>AVERAGE(C170:C172)</f>
        <v>114.30000000000001</v>
      </c>
      <c r="E170" s="109">
        <v>103.3</v>
      </c>
      <c r="F170" s="214">
        <f>AVERAGE(E170:E172)</f>
        <v>101</v>
      </c>
      <c r="G170" s="213">
        <v>1.1000000000000001</v>
      </c>
      <c r="H170" s="214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4"/>
      <c r="E171" s="109">
        <v>100.2</v>
      </c>
      <c r="F171" s="214"/>
      <c r="G171" s="213"/>
      <c r="H171" s="214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4"/>
      <c r="E172" s="109">
        <v>99.5</v>
      </c>
      <c r="F172" s="214"/>
      <c r="G172" s="213"/>
      <c r="H172" s="214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4">
        <f>AVERAGE(C173:C175)</f>
        <v>106.36666666666667</v>
      </c>
      <c r="E173" s="109">
        <v>99.7</v>
      </c>
      <c r="F173" s="214">
        <f>AVERAGE(E173:E175)</f>
        <v>95.266666666666666</v>
      </c>
      <c r="G173" s="214">
        <v>0.5</v>
      </c>
      <c r="H173" s="214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4"/>
      <c r="E174" s="109">
        <v>92.9</v>
      </c>
      <c r="F174" s="214"/>
      <c r="G174" s="214"/>
      <c r="H174" s="214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4"/>
      <c r="E175" s="109">
        <v>93.2</v>
      </c>
      <c r="F175" s="214"/>
      <c r="G175" s="214"/>
      <c r="H175" s="214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4">
        <f>AVERAGE(C176:C178)</f>
        <v>111.56666666666666</v>
      </c>
      <c r="E176" s="109">
        <v>94.9</v>
      </c>
      <c r="F176" s="214">
        <f>AVERAGE(E176:E178)</f>
        <v>95.8</v>
      </c>
      <c r="G176" s="214">
        <v>0.3</v>
      </c>
      <c r="H176" s="214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4"/>
      <c r="E177" s="109">
        <v>98.5</v>
      </c>
      <c r="F177" s="214"/>
      <c r="G177" s="214"/>
      <c r="H177" s="214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4"/>
      <c r="E178" s="109">
        <v>94</v>
      </c>
      <c r="F178" s="214"/>
      <c r="G178" s="214"/>
      <c r="H178" s="214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4">
        <f>AVERAGE(C179:C181)</f>
        <v>113.10000000000001</v>
      </c>
      <c r="E179" s="109">
        <v>94.8</v>
      </c>
      <c r="F179" s="214">
        <f>AVERAGE(E179:E181)</f>
        <v>94.166666666666671</v>
      </c>
      <c r="G179" s="214">
        <v>0.5</v>
      </c>
      <c r="H179" s="214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4"/>
      <c r="E180" s="109">
        <v>96.6</v>
      </c>
      <c r="F180" s="214"/>
      <c r="G180" s="214"/>
      <c r="H180" s="214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4"/>
      <c r="E181" s="136">
        <v>91.1</v>
      </c>
      <c r="F181" s="214"/>
      <c r="G181" s="214"/>
      <c r="H181" s="214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4">
        <f>AVERAGE(C182:C184)</f>
        <v>111.7</v>
      </c>
      <c r="E182" s="109">
        <v>93.2</v>
      </c>
      <c r="F182" s="214">
        <f>AVERAGE(E182:E184)</f>
        <v>97.8</v>
      </c>
      <c r="G182" s="214">
        <v>0.9</v>
      </c>
      <c r="H182" s="214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4"/>
      <c r="E183" s="109">
        <v>100.7</v>
      </c>
      <c r="F183" s="214"/>
      <c r="G183" s="214"/>
      <c r="H183" s="214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4"/>
      <c r="E184" s="109">
        <v>99.5</v>
      </c>
      <c r="F184" s="214"/>
      <c r="G184" s="214"/>
      <c r="H184" s="214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4">
        <f>AVERAGE(C185:C187)</f>
        <v>111.96666666666665</v>
      </c>
      <c r="E185" s="109">
        <v>96.2</v>
      </c>
      <c r="F185" s="214">
        <f>AVERAGE(E185:E187)</f>
        <v>97.966666666666683</v>
      </c>
      <c r="G185" s="214">
        <v>0.2</v>
      </c>
      <c r="H185" s="214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4"/>
      <c r="E186" s="109">
        <v>102.4</v>
      </c>
      <c r="F186" s="214"/>
      <c r="G186" s="214"/>
      <c r="H186" s="214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4"/>
      <c r="E187" s="109">
        <v>95.3</v>
      </c>
      <c r="F187" s="214"/>
      <c r="G187" s="214"/>
      <c r="H187" s="214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4">
        <f>AVERAGE(C188:C190)</f>
        <v>111.53333333333335</v>
      </c>
      <c r="E188" s="109">
        <v>92.2</v>
      </c>
      <c r="F188" s="214">
        <f>AVERAGE(E188:E190)</f>
        <v>95.2</v>
      </c>
      <c r="G188" s="214">
        <v>0.9</v>
      </c>
      <c r="H188" s="214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4"/>
      <c r="E189" s="109">
        <v>99.5</v>
      </c>
      <c r="F189" s="214"/>
      <c r="G189" s="214"/>
      <c r="H189" s="214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4"/>
      <c r="E190" s="109">
        <v>93.9</v>
      </c>
      <c r="F190" s="214"/>
      <c r="G190" s="214"/>
      <c r="H190" s="214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4">
        <f>AVERAGE(C191:C193)</f>
        <v>114.16666666666667</v>
      </c>
      <c r="E191" s="109">
        <v>97.8</v>
      </c>
      <c r="F191" s="214">
        <f>AVERAGE(E191:E193)</f>
        <v>100.10000000000001</v>
      </c>
      <c r="G191" s="214">
        <v>0.6</v>
      </c>
      <c r="H191" s="214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4"/>
      <c r="E192" s="109">
        <v>101.7</v>
      </c>
      <c r="F192" s="214"/>
      <c r="G192" s="214"/>
      <c r="H192" s="214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4"/>
      <c r="E193" s="109">
        <v>100.8</v>
      </c>
      <c r="F193" s="214"/>
      <c r="G193" s="214"/>
      <c r="H193" s="214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4">
        <f>AVERAGE(C194:C196)</f>
        <v>113.76666666666665</v>
      </c>
      <c r="E194" s="109">
        <v>97.3</v>
      </c>
      <c r="F194" s="214">
        <f>AVERAGE(E194:E196)</f>
        <v>99.233333333333334</v>
      </c>
      <c r="G194" s="213">
        <v>1.1000000000000001</v>
      </c>
      <c r="H194" s="217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4"/>
      <c r="E195" s="109">
        <v>101.3</v>
      </c>
      <c r="F195" s="214"/>
      <c r="G195" s="213"/>
      <c r="H195" s="217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4"/>
      <c r="E196" s="109">
        <v>99.1</v>
      </c>
      <c r="F196" s="214"/>
      <c r="G196" s="213"/>
      <c r="H196" s="217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4">
        <f>AVERAGE(C197:C199)</f>
        <v>114.8</v>
      </c>
      <c r="E197" s="109">
        <v>95.1</v>
      </c>
      <c r="F197" s="214">
        <f>AVERAGE(E197:E199)</f>
        <v>100.16666666666667</v>
      </c>
      <c r="G197" s="214">
        <v>0.5</v>
      </c>
      <c r="H197" s="214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4"/>
      <c r="E198" s="109">
        <v>103.2</v>
      </c>
      <c r="F198" s="214"/>
      <c r="G198" s="214"/>
      <c r="H198" s="214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4"/>
      <c r="E199" s="109">
        <v>102.2</v>
      </c>
      <c r="F199" s="214"/>
      <c r="G199" s="214"/>
      <c r="H199" s="214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4">
        <f>AVERAGE(C200:C202)</f>
        <v>116.73333333333333</v>
      </c>
      <c r="E200" s="109">
        <v>99.1</v>
      </c>
      <c r="F200" s="214">
        <f>AVERAGE(E200:E202)</f>
        <v>100.5</v>
      </c>
      <c r="G200" s="217">
        <v>-0.5</v>
      </c>
      <c r="H200" s="214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4"/>
      <c r="E201" s="109">
        <v>101</v>
      </c>
      <c r="F201" s="214"/>
      <c r="G201" s="217"/>
      <c r="H201" s="214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4"/>
      <c r="E202" s="109">
        <v>101.4</v>
      </c>
      <c r="F202" s="214"/>
      <c r="G202" s="217"/>
      <c r="H202" s="214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4">
        <f>AVERAGE(C203:C205)</f>
        <v>116.73333333333333</v>
      </c>
      <c r="E203" s="109">
        <v>102.4</v>
      </c>
      <c r="F203" s="214">
        <f>AVERAGE(E203:E205)</f>
        <v>100.33333333333333</v>
      </c>
      <c r="G203" s="213">
        <v>1.1000000000000001</v>
      </c>
      <c r="H203" s="214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4"/>
      <c r="E204" s="109">
        <v>101.3</v>
      </c>
      <c r="F204" s="214"/>
      <c r="G204" s="213"/>
      <c r="H204" s="214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4"/>
      <c r="E205" s="109">
        <v>97.3</v>
      </c>
      <c r="F205" s="214"/>
      <c r="G205" s="213"/>
      <c r="H205" s="214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4">
        <f>AVERAGE(C206:C208)</f>
        <v>116.16666666666667</v>
      </c>
      <c r="E206" s="136">
        <v>97.4</v>
      </c>
      <c r="F206" s="214">
        <f>AVERAGE(E206:E208)</f>
        <v>98.899999999999991</v>
      </c>
      <c r="G206" s="214">
        <v>0.3</v>
      </c>
      <c r="H206" s="214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4"/>
      <c r="E207" s="109">
        <v>99.6</v>
      </c>
      <c r="F207" s="214"/>
      <c r="G207" s="214"/>
      <c r="H207" s="214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4"/>
      <c r="E208" s="109">
        <v>99.7</v>
      </c>
      <c r="F208" s="214"/>
      <c r="G208" s="214"/>
      <c r="H208" s="214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4">
        <f>AVERAGE(C209:C211)</f>
        <v>111.93333333333334</v>
      </c>
      <c r="E209" s="109">
        <v>99</v>
      </c>
      <c r="F209" s="214">
        <f>AVERAGE(E209:E211)</f>
        <v>97.733333333333334</v>
      </c>
      <c r="G209" s="214">
        <v>0.8</v>
      </c>
      <c r="H209" s="214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4"/>
      <c r="E210" s="109">
        <v>98</v>
      </c>
      <c r="F210" s="214"/>
      <c r="G210" s="214"/>
      <c r="H210" s="214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4"/>
      <c r="E211" s="109">
        <v>96.2</v>
      </c>
      <c r="F211" s="214"/>
      <c r="G211" s="214"/>
      <c r="H211" s="214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4">
        <f>AVERAGE(C212:C214)</f>
        <v>113.3</v>
      </c>
      <c r="E212" s="109">
        <v>96.6</v>
      </c>
      <c r="F212" s="214">
        <f>AVERAGE(E212:E214)</f>
        <v>96.666666666666671</v>
      </c>
      <c r="G212" s="214">
        <v>0.6</v>
      </c>
      <c r="H212" s="214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4"/>
      <c r="E213" s="109">
        <v>95.5</v>
      </c>
      <c r="F213" s="214"/>
      <c r="G213" s="214"/>
      <c r="H213" s="214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4"/>
      <c r="E214" s="109">
        <v>97.9</v>
      </c>
      <c r="F214" s="214"/>
      <c r="G214" s="214"/>
      <c r="H214" s="214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4">
        <f>AVERAGE(C215:C217)</f>
        <v>114.39999999999999</v>
      </c>
      <c r="E215" s="109">
        <v>101.4</v>
      </c>
      <c r="F215" s="214">
        <f>AVERAGE(E215:E217)</f>
        <v>101.46666666666668</v>
      </c>
      <c r="G215" s="214">
        <v>0.4</v>
      </c>
      <c r="H215" s="214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4"/>
      <c r="E216" s="109">
        <v>99.7</v>
      </c>
      <c r="F216" s="214"/>
      <c r="G216" s="214"/>
      <c r="H216" s="214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4"/>
      <c r="E217" s="109">
        <v>103.3</v>
      </c>
      <c r="F217" s="214"/>
      <c r="G217" s="214"/>
      <c r="H217" s="214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4">
        <f>AVERAGE(C218:C220)</f>
        <v>119.33333333333333</v>
      </c>
      <c r="E218" s="109">
        <v>105.1</v>
      </c>
      <c r="F218" s="214">
        <f>AVERAGE(E218:E220)</f>
        <v>103.60000000000001</v>
      </c>
      <c r="G218" s="213">
        <v>1</v>
      </c>
      <c r="H218" s="214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4"/>
      <c r="E219" s="109">
        <v>102.7</v>
      </c>
      <c r="F219" s="214"/>
      <c r="G219" s="213"/>
      <c r="H219" s="214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4"/>
      <c r="E220" s="109">
        <v>103</v>
      </c>
      <c r="F220" s="214"/>
      <c r="G220" s="213"/>
      <c r="H220" s="214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4">
        <f>AVERAGE(C221:C223)</f>
        <v>119.16666666666667</v>
      </c>
      <c r="E221" s="109">
        <v>102.4</v>
      </c>
      <c r="F221" s="214">
        <f>AVERAGE(E221:E223)</f>
        <v>102.13333333333333</v>
      </c>
      <c r="G221" s="214">
        <v>0.9</v>
      </c>
      <c r="H221" s="214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4"/>
      <c r="E222" s="109">
        <v>101.8</v>
      </c>
      <c r="F222" s="214"/>
      <c r="G222" s="214"/>
      <c r="H222" s="214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4"/>
      <c r="E223" s="109">
        <v>102.2</v>
      </c>
      <c r="F223" s="214"/>
      <c r="G223" s="214"/>
      <c r="H223" s="214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4">
        <f>AVERAGE(C224:C226)</f>
        <v>118.10000000000001</v>
      </c>
      <c r="E224" s="109">
        <v>106.1</v>
      </c>
      <c r="F224" s="214">
        <f>AVERAGE(E224:E226)</f>
        <v>103.39999999999999</v>
      </c>
      <c r="G224" s="214">
        <v>0.3</v>
      </c>
      <c r="H224" s="214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4"/>
      <c r="E225" s="109">
        <v>103.6</v>
      </c>
      <c r="F225" s="214"/>
      <c r="G225" s="214"/>
      <c r="H225" s="214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4"/>
      <c r="E226" s="109">
        <v>100.5</v>
      </c>
      <c r="F226" s="214"/>
      <c r="G226" s="214"/>
      <c r="H226" s="214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4">
        <f>AVERAGE(C227:C229)</f>
        <v>117.46666666666665</v>
      </c>
      <c r="E227" s="109">
        <v>101.5</v>
      </c>
      <c r="F227" s="214">
        <f>AVERAGE(E227:E229)</f>
        <v>103.40000000000002</v>
      </c>
      <c r="G227" s="214">
        <v>0.1</v>
      </c>
      <c r="H227" s="214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4"/>
      <c r="E228" s="109">
        <v>104.3</v>
      </c>
      <c r="F228" s="214"/>
      <c r="G228" s="214"/>
      <c r="H228" s="214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4"/>
      <c r="E229" s="109">
        <v>104.4</v>
      </c>
      <c r="F229" s="214"/>
      <c r="G229" s="214"/>
      <c r="H229" s="214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4">
        <f>AVERAGE(C230:C232)</f>
        <v>114.48333333333333</v>
      </c>
      <c r="E230" s="109">
        <v>99.6</v>
      </c>
      <c r="F230" s="214">
        <f>AVERAGE(E230:E232)</f>
        <v>100.73333333333333</v>
      </c>
      <c r="G230" s="214">
        <v>0.5</v>
      </c>
      <c r="H230" s="214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4"/>
      <c r="E231" s="109">
        <v>103.8</v>
      </c>
      <c r="F231" s="214"/>
      <c r="G231" s="214"/>
      <c r="H231" s="214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4"/>
      <c r="E232" s="109">
        <v>98.8</v>
      </c>
      <c r="F232" s="214"/>
      <c r="G232" s="214"/>
      <c r="H232" s="214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4">
        <f>AVERAGE(C233:C235)</f>
        <v>116.16666666666667</v>
      </c>
      <c r="E233" s="109">
        <v>100.7</v>
      </c>
      <c r="F233" s="214">
        <f>AVERAGE(E233:E235)</f>
        <v>100.89999999999999</v>
      </c>
      <c r="G233" s="214">
        <v>0.5</v>
      </c>
      <c r="H233" s="214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4"/>
      <c r="E234" s="109">
        <v>101.3</v>
      </c>
      <c r="F234" s="214"/>
      <c r="G234" s="214"/>
      <c r="H234" s="214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4"/>
      <c r="E235" s="109">
        <v>100.7</v>
      </c>
      <c r="F235" s="214"/>
      <c r="G235" s="214"/>
      <c r="H235" s="214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4">
        <f>AVERAGE(C236:C238)</f>
        <v>115.03333333333335</v>
      </c>
      <c r="E236" s="109">
        <v>96.5</v>
      </c>
      <c r="F236" s="214">
        <f>AVERAGE(E236:E238)</f>
        <v>98.233333333333334</v>
      </c>
      <c r="G236" s="214">
        <v>0.4</v>
      </c>
      <c r="H236" s="214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4"/>
      <c r="E237" s="109">
        <v>100</v>
      </c>
      <c r="F237" s="214"/>
      <c r="G237" s="214"/>
      <c r="H237" s="214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4"/>
      <c r="E238" s="109">
        <v>98.2</v>
      </c>
      <c r="F238" s="214"/>
      <c r="G238" s="214"/>
      <c r="H238" s="214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4">
        <f>AVERAGE(C239:C241)</f>
        <v>110.36666666666667</v>
      </c>
      <c r="E239" s="109">
        <v>92.8</v>
      </c>
      <c r="F239" s="214">
        <f>AVERAGE(E239:E241)</f>
        <v>94.966666666666654</v>
      </c>
      <c r="G239" s="214">
        <v>0.5</v>
      </c>
      <c r="H239" s="214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4"/>
      <c r="E240" s="109">
        <v>97</v>
      </c>
      <c r="F240" s="214"/>
      <c r="G240" s="214"/>
      <c r="H240" s="214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4"/>
      <c r="E241" s="109">
        <v>95.1</v>
      </c>
      <c r="F241" s="214"/>
      <c r="G241" s="214"/>
      <c r="H241" s="214"/>
      <c r="I241" s="138">
        <f t="shared" si="3"/>
        <v>12.900000000000006</v>
      </c>
    </row>
    <row r="242" spans="1:9" x14ac:dyDescent="0.25">
      <c r="A242" s="218" t="s">
        <v>450</v>
      </c>
      <c r="B242" s="118">
        <v>43831</v>
      </c>
      <c r="C242" s="109">
        <v>107.4</v>
      </c>
      <c r="D242" s="214">
        <f>AVERAGE(C242:C244)</f>
        <v>101.43333333333334</v>
      </c>
      <c r="E242" s="109">
        <v>93.4</v>
      </c>
      <c r="F242" s="214">
        <f>AVERAGE(E242:E244)</f>
        <v>93.600000000000009</v>
      </c>
      <c r="G242" s="220">
        <v>-0.3</v>
      </c>
      <c r="H242" s="214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4"/>
      <c r="E243" s="109">
        <v>95.5</v>
      </c>
      <c r="F243" s="214"/>
      <c r="G243" s="220"/>
      <c r="H243" s="214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4"/>
      <c r="E244" s="109">
        <v>91.9</v>
      </c>
      <c r="F244" s="214"/>
      <c r="G244" s="220"/>
      <c r="H244" s="214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4">
        <f>AVERAGE(C245:C247)</f>
        <v>89.566666666666663</v>
      </c>
      <c r="E245" s="109">
        <v>75.599999999999994</v>
      </c>
      <c r="F245" s="214">
        <f>AVERAGE(E245:E247)</f>
        <v>85.8</v>
      </c>
      <c r="G245" s="217">
        <v>-7</v>
      </c>
      <c r="H245" s="217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4"/>
      <c r="E246" s="109">
        <v>88.1</v>
      </c>
      <c r="F246" s="214"/>
      <c r="G246" s="217"/>
      <c r="H246" s="217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4"/>
      <c r="E247" s="109">
        <v>93.7</v>
      </c>
      <c r="F247" s="214"/>
      <c r="G247" s="217"/>
      <c r="H247" s="217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4">
        <f>AVERAGE(C248:C250)</f>
        <v>90.566666666666663</v>
      </c>
      <c r="E248" s="109">
        <v>87.9</v>
      </c>
      <c r="F248" s="214">
        <f>AVERAGE(E248:E250)</f>
        <v>87.033333333333346</v>
      </c>
      <c r="G248" s="213">
        <v>3.3</v>
      </c>
      <c r="H248" s="213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4"/>
      <c r="E249" s="109">
        <v>79.5</v>
      </c>
      <c r="F249" s="214"/>
      <c r="G249" s="213"/>
      <c r="H249" s="213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4"/>
      <c r="E250" s="109">
        <v>93.7</v>
      </c>
      <c r="F250" s="214"/>
      <c r="G250" s="213"/>
      <c r="H250" s="213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4">
        <f>AVERAGE(C251:C253)</f>
        <v>102.39999999999999</v>
      </c>
      <c r="E251" s="109">
        <v>105</v>
      </c>
      <c r="F251" s="214">
        <f>AVERAGE(E251:E253)</f>
        <v>108.23333333333333</v>
      </c>
      <c r="G251" s="213">
        <v>3.1</v>
      </c>
      <c r="H251" s="214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4"/>
      <c r="E252" s="109">
        <v>107.7</v>
      </c>
      <c r="F252" s="214"/>
      <c r="G252" s="213"/>
      <c r="H252" s="214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4"/>
      <c r="E253" s="109">
        <v>112</v>
      </c>
      <c r="F253" s="214"/>
      <c r="G253" s="213"/>
      <c r="H253" s="214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4">
        <f>AVERAGE(C254:C256)</f>
        <v>110.36666666666667</v>
      </c>
      <c r="E254" s="109">
        <v>107</v>
      </c>
      <c r="F254" s="214">
        <f>AVERAGE(E254:E256)</f>
        <v>109.3</v>
      </c>
      <c r="G254" s="213">
        <v>1.8</v>
      </c>
      <c r="H254" s="214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4"/>
      <c r="E255" s="109">
        <v>109.1</v>
      </c>
      <c r="F255" s="214"/>
      <c r="G255" s="213"/>
      <c r="H255" s="214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4"/>
      <c r="E256" s="109">
        <v>111.8</v>
      </c>
      <c r="F256" s="214"/>
      <c r="G256" s="213"/>
      <c r="H256" s="214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9">
        <f>AVERAGE(C257:C259)</f>
        <v>112.09999999999998</v>
      </c>
      <c r="E257" s="109">
        <v>118.8</v>
      </c>
      <c r="F257" s="214">
        <f>AVERAGE(E257:E259)</f>
        <v>113.03333333333332</v>
      </c>
      <c r="G257" s="214">
        <v>0.7</v>
      </c>
      <c r="H257" s="214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9"/>
      <c r="E258" s="109">
        <v>113.1</v>
      </c>
      <c r="F258" s="214"/>
      <c r="G258" s="214"/>
      <c r="H258" s="214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9"/>
      <c r="E259" s="109">
        <v>107.2</v>
      </c>
      <c r="F259" s="214"/>
      <c r="G259" s="214"/>
      <c r="H259" s="214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4">
        <f>AVERAGE(C260:C262)</f>
        <v>103.59999999999998</v>
      </c>
      <c r="E260" s="109">
        <v>108.8</v>
      </c>
      <c r="F260" s="214">
        <f>AVERAGE(E260:E262)</f>
        <v>106.36666666666666</v>
      </c>
      <c r="G260" s="217">
        <v>-1.9</v>
      </c>
      <c r="H260" s="214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4"/>
      <c r="E261" s="109">
        <v>104.1</v>
      </c>
      <c r="F261" s="214"/>
      <c r="G261" s="217"/>
      <c r="H261" s="214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4"/>
      <c r="E262" s="109">
        <v>106.2</v>
      </c>
      <c r="F262" s="214"/>
      <c r="G262" s="217"/>
      <c r="H262" s="214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4">
        <f>AVERAGE(C263:C265)</f>
        <v>106.63333333333333</v>
      </c>
      <c r="E263" s="109">
        <v>104.6</v>
      </c>
      <c r="F263" s="214">
        <f>AVERAGE(E263:E265)</f>
        <v>104.73333333333333</v>
      </c>
      <c r="G263" s="213">
        <v>3.4</v>
      </c>
      <c r="H263" s="213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4"/>
      <c r="E264" s="109">
        <v>105.3</v>
      </c>
      <c r="F264" s="214"/>
      <c r="G264" s="213"/>
      <c r="H264" s="213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4"/>
      <c r="E265" s="109">
        <v>104.3</v>
      </c>
      <c r="F265" s="214"/>
      <c r="G265" s="213"/>
      <c r="H265" s="213"/>
      <c r="I265" s="148">
        <f t="shared" ref="I265:I320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4">
        <f>AVERAGE(C266:C268)</f>
        <v>99</v>
      </c>
      <c r="E266" s="109">
        <v>102.2</v>
      </c>
      <c r="F266" s="214">
        <f>AVERAGE(E266:E268)</f>
        <v>99.866666666666674</v>
      </c>
      <c r="G266" s="214">
        <v>0.8</v>
      </c>
      <c r="H266" s="213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4"/>
      <c r="E267" s="109">
        <v>100.8</v>
      </c>
      <c r="F267" s="214"/>
      <c r="G267" s="214"/>
      <c r="H267" s="213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4"/>
      <c r="E268" s="109">
        <v>96.6</v>
      </c>
      <c r="F268" s="214"/>
      <c r="G268" s="214"/>
      <c r="H268" s="213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4">
        <f>AVERAGE(C269:C271)</f>
        <v>90.2</v>
      </c>
      <c r="E269" s="109">
        <v>95.8</v>
      </c>
      <c r="F269" s="214">
        <f>AVERAGE(E269:E271)</f>
        <v>90.866666666666674</v>
      </c>
      <c r="G269" s="214">
        <v>0.9</v>
      </c>
      <c r="H269" s="213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4"/>
      <c r="E270" s="109">
        <v>90.4</v>
      </c>
      <c r="F270" s="214"/>
      <c r="G270" s="214"/>
      <c r="H270" s="213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4"/>
      <c r="E271" s="109">
        <v>86.4</v>
      </c>
      <c r="F271" s="214"/>
      <c r="G271" s="214"/>
      <c r="H271" s="213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4">
        <f>AVERAGE(C272:C274)</f>
        <v>84.033333333333317</v>
      </c>
      <c r="E272" s="109">
        <v>83.8</v>
      </c>
      <c r="F272" s="214">
        <f>AVERAGE(E272:E274)</f>
        <v>83.13333333333334</v>
      </c>
      <c r="G272" s="214">
        <v>0.6</v>
      </c>
      <c r="H272" s="213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4"/>
      <c r="E273" s="109">
        <v>81.2</v>
      </c>
      <c r="F273" s="214"/>
      <c r="G273" s="214"/>
      <c r="H273" s="213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4"/>
      <c r="E274" s="109">
        <v>84.4</v>
      </c>
      <c r="F274" s="214"/>
      <c r="G274" s="214"/>
      <c r="H274" s="213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4">
        <f>AVERAGE(C275:C277)</f>
        <v>82.399999999999991</v>
      </c>
      <c r="E275" s="109">
        <v>83.7</v>
      </c>
      <c r="F275" s="214">
        <f>AVERAGE(E275:E277)</f>
        <v>80.666666666666671</v>
      </c>
      <c r="G275" s="214">
        <v>0.5</v>
      </c>
      <c r="H275" s="213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4"/>
      <c r="E276" s="109">
        <v>78</v>
      </c>
      <c r="F276" s="214"/>
      <c r="G276" s="214"/>
      <c r="H276" s="213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4"/>
      <c r="E277" s="109">
        <v>80.3</v>
      </c>
      <c r="F277" s="214"/>
      <c r="G277" s="214"/>
      <c r="H277" s="213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4">
        <f>AVERAGE(C278:C280)</f>
        <v>81.63333333333334</v>
      </c>
      <c r="E278" s="109">
        <v>84.3</v>
      </c>
      <c r="F278" s="214">
        <f>AVERAGE(E278:E280)</f>
        <v>80.433333333333337</v>
      </c>
      <c r="G278" s="214">
        <v>0.2</v>
      </c>
      <c r="H278" s="213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4"/>
      <c r="E279" s="109">
        <v>78.5</v>
      </c>
      <c r="F279" s="214"/>
      <c r="G279" s="214"/>
      <c r="H279" s="213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4"/>
      <c r="E280" s="109">
        <v>78.5</v>
      </c>
      <c r="F280" s="214"/>
      <c r="G280" s="214"/>
      <c r="H280" s="213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4">
        <f>AVERAGE(C281:C283)</f>
        <v>76.400000000000006</v>
      </c>
      <c r="E281" s="109">
        <v>85.8</v>
      </c>
      <c r="F281" s="214">
        <f>AVERAGE(E281:E283)</f>
        <v>81.333333333333329</v>
      </c>
      <c r="G281" s="214">
        <v>0.4</v>
      </c>
      <c r="H281" s="214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4"/>
      <c r="E282" s="109">
        <v>79</v>
      </c>
      <c r="F282" s="214"/>
      <c r="G282" s="214"/>
      <c r="H282" s="214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4"/>
      <c r="E283" s="109">
        <v>79.2</v>
      </c>
      <c r="F283" s="214"/>
      <c r="G283" s="214"/>
      <c r="H283" s="214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4">
        <f>AVERAGE(C284:C286)</f>
        <v>76.36666666666666</v>
      </c>
      <c r="E284" s="109">
        <v>81.3</v>
      </c>
      <c r="F284" s="214">
        <f>AVERAGE(E284:E286)</f>
        <v>80.666666666666671</v>
      </c>
      <c r="G284" s="214">
        <v>0.2</v>
      </c>
      <c r="H284" s="213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4"/>
      <c r="E285" s="109">
        <v>81</v>
      </c>
      <c r="F285" s="214"/>
      <c r="G285" s="214"/>
      <c r="H285" s="213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4"/>
      <c r="E286" s="109">
        <v>79.7</v>
      </c>
      <c r="F286" s="214"/>
      <c r="G286" s="214"/>
      <c r="H286" s="213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4">
        <f>AVERAGE(C287:C289)</f>
        <v>77.466666666666669</v>
      </c>
      <c r="E287" s="109">
        <v>82</v>
      </c>
      <c r="F287" s="214">
        <f>AVERAGE(E287:E289)</f>
        <v>81.333333333333329</v>
      </c>
      <c r="G287" s="214">
        <v>0.2</v>
      </c>
      <c r="H287" s="214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4"/>
      <c r="E288" s="109">
        <v>79.900000000000006</v>
      </c>
      <c r="F288" s="214"/>
      <c r="G288" s="214"/>
      <c r="H288" s="214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4"/>
      <c r="E289" s="109">
        <v>82.1</v>
      </c>
      <c r="F289" s="214"/>
      <c r="G289" s="214"/>
      <c r="H289" s="214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4">
        <f>AVERAGE(C290:C292)</f>
        <v>83.100000000000009</v>
      </c>
      <c r="E290" s="109">
        <v>81</v>
      </c>
      <c r="F290" s="214">
        <f>AVERAGE(E290:E292)</f>
        <v>83.8</v>
      </c>
      <c r="G290" s="214">
        <v>0.1</v>
      </c>
      <c r="H290" s="213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4"/>
      <c r="E291" s="109">
        <v>86</v>
      </c>
      <c r="F291" s="214"/>
      <c r="G291" s="214"/>
      <c r="H291" s="213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4"/>
      <c r="E292" s="109">
        <v>84.4</v>
      </c>
      <c r="F292" s="214"/>
      <c r="G292" s="214"/>
      <c r="H292" s="213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4">
        <f>AVERAGE(C293:C295)</f>
        <v>80.833333333333343</v>
      </c>
      <c r="E293" s="109">
        <v>82.4</v>
      </c>
      <c r="F293" s="214">
        <f>AVERAGE(E293:E295)</f>
        <v>82.733333333333334</v>
      </c>
      <c r="G293" s="214">
        <v>0.2</v>
      </c>
      <c r="H293" s="213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4"/>
      <c r="E294" s="109">
        <v>82.2</v>
      </c>
      <c r="F294" s="214"/>
      <c r="G294" s="214"/>
      <c r="H294" s="213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4"/>
      <c r="E295" s="109">
        <v>83.6</v>
      </c>
      <c r="F295" s="214"/>
      <c r="G295" s="214"/>
      <c r="H295" s="213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4">
        <f>AVERAGE(C296:C298)</f>
        <v>82.2</v>
      </c>
      <c r="E296" s="109">
        <v>82.7</v>
      </c>
      <c r="F296" s="214">
        <f>AVERAGE(E296:E298)</f>
        <v>84.1</v>
      </c>
      <c r="G296" s="214">
        <v>0.3</v>
      </c>
      <c r="H296" s="214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4"/>
      <c r="E297" s="109">
        <v>85</v>
      </c>
      <c r="F297" s="214"/>
      <c r="G297" s="214"/>
      <c r="H297" s="214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4"/>
      <c r="E298" s="109">
        <v>84.6</v>
      </c>
      <c r="F298" s="214"/>
      <c r="G298" s="214"/>
      <c r="H298" s="214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4">
        <f>AVERAGE(C299:C301)</f>
        <v>85.59999999999998</v>
      </c>
      <c r="E299" s="109">
        <v>89.8</v>
      </c>
      <c r="F299" s="214">
        <f>AVERAGE(E299:E301)</f>
        <v>92.399999999999991</v>
      </c>
      <c r="G299" s="214">
        <v>0.6</v>
      </c>
      <c r="H299" s="214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4"/>
      <c r="E300" s="109">
        <v>94.6</v>
      </c>
      <c r="F300" s="214"/>
      <c r="G300" s="214"/>
      <c r="H300" s="214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4"/>
      <c r="E301" s="109">
        <v>92.8</v>
      </c>
      <c r="F301" s="214"/>
      <c r="G301" s="214"/>
      <c r="H301" s="214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4">
        <f>AVERAGE(C302:C304)</f>
        <v>86.600000000000009</v>
      </c>
      <c r="E302" s="109">
        <v>92.1</v>
      </c>
      <c r="F302" s="214">
        <f>AVERAGE(E302:E304)</f>
        <v>93.40000000000002</v>
      </c>
      <c r="G302" s="214">
        <v>0.2</v>
      </c>
      <c r="H302" s="214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4"/>
      <c r="E303" s="109">
        <v>92.2</v>
      </c>
      <c r="F303" s="214"/>
      <c r="G303" s="214"/>
      <c r="H303" s="214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4"/>
      <c r="E304" s="109">
        <v>95.9</v>
      </c>
      <c r="F304" s="214"/>
      <c r="G304" s="214"/>
      <c r="H304" s="214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4">
        <f>AVERAGE(C305:C307)</f>
        <v>86.399999999999991</v>
      </c>
      <c r="E305" s="109">
        <v>90.1</v>
      </c>
      <c r="F305" s="214">
        <f>AVERAGE(E305:E307)</f>
        <v>91.59999999999998</v>
      </c>
      <c r="G305" s="214">
        <v>0.6</v>
      </c>
      <c r="H305" s="214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4"/>
      <c r="E306" s="109">
        <v>92.1</v>
      </c>
      <c r="F306" s="214"/>
      <c r="G306" s="214"/>
      <c r="H306" s="214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4"/>
      <c r="E307" s="109">
        <v>92.6</v>
      </c>
      <c r="F307" s="214"/>
      <c r="G307" s="214"/>
      <c r="H307" s="214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4">
        <f>AVERAGE(C308:C310)</f>
        <v>87.8</v>
      </c>
      <c r="E308" s="109">
        <v>93.1</v>
      </c>
      <c r="F308" s="214">
        <f>AVERAGE(E308:E310)</f>
        <v>95.666666666666671</v>
      </c>
      <c r="G308" s="214">
        <v>0.4</v>
      </c>
      <c r="H308" s="213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4"/>
      <c r="E309" s="109">
        <v>98.5</v>
      </c>
      <c r="F309" s="214"/>
      <c r="G309" s="214"/>
      <c r="H309" s="213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4"/>
      <c r="E310" s="109">
        <v>95.4</v>
      </c>
      <c r="F310" s="214"/>
      <c r="G310" s="214"/>
      <c r="H310" s="213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4">
        <f>AVERAGE(C311:C313)</f>
        <v>84.5</v>
      </c>
      <c r="E311" s="109">
        <v>92.1</v>
      </c>
      <c r="F311" s="214">
        <f>AVERAGE(E311:E313)</f>
        <v>96.8</v>
      </c>
      <c r="G311" s="214">
        <v>0.8</v>
      </c>
      <c r="H311" s="214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4"/>
      <c r="E312" s="109">
        <v>103.8</v>
      </c>
      <c r="F312" s="214"/>
      <c r="G312" s="214"/>
      <c r="H312" s="214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4"/>
      <c r="E313" s="109">
        <v>94.5</v>
      </c>
      <c r="F313" s="214"/>
      <c r="G313" s="214"/>
      <c r="H313" s="214"/>
      <c r="I313" s="175">
        <f t="shared" si="4"/>
        <v>-10.099999999999994</v>
      </c>
    </row>
    <row r="314" spans="1:9" x14ac:dyDescent="0.25">
      <c r="A314" s="215" t="s">
        <v>577</v>
      </c>
      <c r="B314" s="118">
        <v>46023</v>
      </c>
      <c r="C314" s="109">
        <v>82.6</v>
      </c>
      <c r="D314" s="214">
        <f>AVERAGE(C314:C316)</f>
        <v>77.266666666666666</v>
      </c>
      <c r="E314" s="109">
        <v>92.9</v>
      </c>
      <c r="F314" s="214">
        <f>AVERAGE(E314:E316)</f>
        <v>91.666666666666671</v>
      </c>
      <c r="G314" s="214">
        <v>0.3</v>
      </c>
      <c r="H314" s="213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4"/>
      <c r="E315" s="109">
        <v>90.5</v>
      </c>
      <c r="F315" s="214"/>
      <c r="G315" s="214"/>
      <c r="H315" s="213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4"/>
      <c r="E316" s="109">
        <v>91.6</v>
      </c>
      <c r="F316" s="214"/>
      <c r="G316" s="214"/>
      <c r="H316" s="213"/>
      <c r="I316" s="175">
        <f t="shared" si="4"/>
        <v>-21.099999999999994</v>
      </c>
    </row>
    <row r="317" spans="1:9" x14ac:dyDescent="0.25">
      <c r="A317" s="215" t="s">
        <v>578</v>
      </c>
      <c r="B317" s="118">
        <v>46113</v>
      </c>
      <c r="C317" s="109">
        <v>63.6</v>
      </c>
      <c r="D317" s="214">
        <f>AVERAGE(C317:C319)</f>
        <v>67.399999999999991</v>
      </c>
      <c r="E317" s="109">
        <v>80.099999999999994</v>
      </c>
      <c r="F317" s="214">
        <f>AVERAGE(E317:E319)</f>
        <v>81.233333333333334</v>
      </c>
      <c r="H317" s="214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4"/>
      <c r="E318" s="109">
        <v>83</v>
      </c>
      <c r="F318" s="214"/>
      <c r="H318" s="214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72.599999999999994</v>
      </c>
      <c r="D319" s="214"/>
      <c r="E319" s="109">
        <v>80.599999999999994</v>
      </c>
      <c r="F319" s="214"/>
      <c r="H319" s="214"/>
      <c r="I319" s="143">
        <f t="shared" si="4"/>
        <v>-8</v>
      </c>
    </row>
    <row r="320" spans="1:9" x14ac:dyDescent="0.25">
      <c r="A320" s="215" t="s">
        <v>579</v>
      </c>
      <c r="B320" s="118">
        <v>46204</v>
      </c>
      <c r="C320" s="109">
        <v>71.2</v>
      </c>
      <c r="D320" s="216">
        <f>AVERAGE(C320:C322)</f>
        <v>72.95</v>
      </c>
      <c r="E320" s="109">
        <v>83.9</v>
      </c>
      <c r="F320" s="216">
        <f>AVERAGE(E320:E322)</f>
        <v>83.9</v>
      </c>
      <c r="I320" s="143">
        <f t="shared" si="4"/>
        <v>-12.700000000000003</v>
      </c>
    </row>
    <row r="321" spans="1:6" x14ac:dyDescent="0.25">
      <c r="A321" s="215"/>
      <c r="B321" s="118">
        <v>46235</v>
      </c>
      <c r="C321" s="109">
        <v>74.7</v>
      </c>
      <c r="D321" s="216"/>
      <c r="F321" s="216"/>
    </row>
    <row r="322" spans="1:6" x14ac:dyDescent="0.25">
      <c r="A322" s="215"/>
      <c r="B322" s="118">
        <v>46266</v>
      </c>
      <c r="D322" s="216"/>
      <c r="F322" s="216"/>
    </row>
    <row r="323" spans="1:6" x14ac:dyDescent="0.25">
      <c r="A323" s="215" t="s">
        <v>580</v>
      </c>
      <c r="B323" s="118">
        <v>46296</v>
      </c>
    </row>
    <row r="324" spans="1:6" x14ac:dyDescent="0.25">
      <c r="A324" s="215"/>
      <c r="B324" s="118">
        <v>46327</v>
      </c>
    </row>
    <row r="325" spans="1:6" x14ac:dyDescent="0.25">
      <c r="A325" s="215"/>
      <c r="B325" s="118">
        <v>46357</v>
      </c>
    </row>
    <row r="326" spans="1:6" x14ac:dyDescent="0.25">
      <c r="B326" s="118"/>
    </row>
    <row r="327" spans="1:6" x14ac:dyDescent="0.25">
      <c r="B327" s="118"/>
    </row>
    <row r="328" spans="1:6" x14ac:dyDescent="0.25">
      <c r="B328" s="118"/>
    </row>
    <row r="329" spans="1:6" x14ac:dyDescent="0.25">
      <c r="B329" s="118"/>
    </row>
    <row r="330" spans="1:6" x14ac:dyDescent="0.25">
      <c r="B330" s="118"/>
    </row>
    <row r="331" spans="1:6" x14ac:dyDescent="0.25">
      <c r="B331" s="118"/>
    </row>
    <row r="332" spans="1:6" x14ac:dyDescent="0.25">
      <c r="B332" s="118"/>
    </row>
    <row r="333" spans="1:6" x14ac:dyDescent="0.25">
      <c r="B333" s="118"/>
    </row>
    <row r="334" spans="1:6" x14ac:dyDescent="0.25">
      <c r="B334" s="118"/>
    </row>
    <row r="335" spans="1:6" x14ac:dyDescent="0.25">
      <c r="B335" s="118"/>
    </row>
    <row r="336" spans="1:6" x14ac:dyDescent="0.25">
      <c r="B336" s="118"/>
    </row>
  </sheetData>
  <mergeCells count="533"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2026-08-03T04:56:35Z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