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4E37DD1-B090-4FD3-A04A-89246BE096D1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D77" i="8" l="1"/>
  <c r="AVD75" i="8"/>
  <c r="AVD63" i="8"/>
  <c r="AVD58" i="8"/>
  <c r="AVD53" i="8"/>
  <c r="AVD48" i="8"/>
  <c r="AVD43" i="8"/>
  <c r="AVD35" i="8"/>
  <c r="AVD33" i="8"/>
  <c r="AVD32" i="8"/>
  <c r="AVD28" i="8"/>
  <c r="AVD23" i="8"/>
  <c r="AVD18" i="8"/>
  <c r="AVD13" i="8"/>
  <c r="AVD8" i="8"/>
  <c r="I320" i="12"/>
  <c r="AVC77" i="8"/>
  <c r="AVC75" i="8"/>
  <c r="AVC63" i="8"/>
  <c r="AVC58" i="8"/>
  <c r="AVC53" i="8"/>
  <c r="AVC48" i="8"/>
  <c r="AVC43" i="8"/>
  <c r="AVC35" i="8"/>
  <c r="AVC33" i="8"/>
  <c r="AVC32" i="8"/>
  <c r="AVC28" i="8"/>
  <c r="AVC23" i="8"/>
  <c r="AVC18" i="8"/>
  <c r="AVC13" i="8"/>
  <c r="AVC8" i="8"/>
  <c r="AVB77" i="8"/>
  <c r="AVB75" i="8"/>
  <c r="AVB35" i="8"/>
  <c r="AVB33" i="8"/>
  <c r="AVB32" i="8"/>
  <c r="AVB8" i="8"/>
  <c r="AVB13" i="8"/>
  <c r="AVA77" i="8" l="1"/>
  <c r="AVA75" i="8"/>
  <c r="AVA63" i="8"/>
  <c r="AVA58" i="8"/>
  <c r="AVA53" i="8"/>
  <c r="AVA48" i="8"/>
  <c r="AVA43" i="8"/>
  <c r="AVA35" i="8"/>
  <c r="AVA33" i="8"/>
  <c r="AVA32" i="8"/>
  <c r="AVA28" i="8"/>
  <c r="AVA23" i="8"/>
  <c r="AVA18" i="8"/>
  <c r="AVA13" i="8"/>
  <c r="AVA8" i="8"/>
  <c r="AUZ77" i="8"/>
  <c r="AUZ75" i="8"/>
  <c r="AUZ63" i="8"/>
  <c r="AUZ58" i="8"/>
  <c r="AUZ53" i="8"/>
  <c r="AUZ48" i="8"/>
  <c r="AUZ43" i="8"/>
  <c r="AUZ35" i="8"/>
  <c r="AUZ33" i="8"/>
  <c r="AUZ32" i="8"/>
  <c r="AUZ28" i="8"/>
  <c r="AUZ23" i="8"/>
  <c r="AUZ18" i="8"/>
  <c r="AUZ13" i="8"/>
  <c r="AUZ8" i="8"/>
  <c r="AUY77" i="8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D61" i="8"/>
  <c r="AVC61" i="8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D56" i="8"/>
  <c r="AVC56" i="8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D51" i="8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D46" i="8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D41" i="8"/>
  <c r="AVC41" i="8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<sst xmlns="http://schemas.openxmlformats.org/spreadsheetml/2006/main" count="2405" uniqueCount="620">
  <si>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</si>
  <si>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</si>
  <si>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</si>
  <si>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</si>
  <si>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</si>
  <si>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</si>
  <si>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</si>
  <si>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</si>
  <si>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</si>
  <si>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</si>
  <si>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</si>
  <si>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</si>
  <si>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</si>
  <si>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</si>
  <si>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</si>
  <si>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</si>
  <si>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</si>
  <si>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</si>
  <si>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</si>
  <si>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</si>
  <si>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</si>
  <si>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</si>
  <si>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</si>
  <si>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</si>
  <si>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</si>
  <si>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</si>
  <si>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</si>
  <si>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</si>
  <si>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</si>
  <si>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</si>
  <si>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</si>
  <si>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</si>
  <si>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</si>
  <si>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</si>
  <si>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</si>
  <si>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</si>
  <si>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</si>
  <si>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</si>
  <si>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</si>
  <si>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</si>
  <si>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</si>
  <si>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</si>
  <si>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</si>
  <si>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</si>
  <si>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</si>
  <si>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</si>
  <si>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</si>
  <si>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</si>
  <si>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</si>
  <si>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</si>
  <si>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</si>
  <si>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</si>
  <si>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</si>
  <si>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</si>
  <si>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</si>
  <si>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</si>
  <si>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</si>
  <si>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</si>
  <si>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</si>
  <si>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</si>
  <si>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</si>
  <si>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</si>
  <si>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</si>
  <si>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</si>
  <si>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</si>
  <si>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</si>
  <si>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</si>
  <si>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</si>
  <si>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</si>
  <si>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</si>
  <si>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</si>
  <si>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</si>
  <si>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</si>
  <si>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</si>
  <si>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</si>
  <si>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</si>
  <si>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</si>
  <si>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</si>
  <si>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</si>
  <si>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</si>
  <si>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</si>
  <si>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</si>
  <si>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</si>
  <si>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</si>
  <si>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</si>
  <si>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</si>
  <si>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</si>
  <si>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</si>
  <si>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</si>
  <si>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</si>
  <si>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</si>
  <si>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</si>
  <si>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</si>
  <si>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</si>
  <si>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</si>
  <si>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</si>
  <si>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</si>
  <si>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</si>
  <si>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</si>
  <si>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</si>
  <si>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</si>
  <si>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</si>
  <si>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</si>
  <si>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</si>
  <si>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</si>
  <si>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</si>
  <si>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</si>
  <si>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</si>
  <si>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</si>
  <si>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</si>
  <si>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</si>
  <si>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</si>
  <si>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</si>
  <si>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</si>
  <si>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</si>
  <si>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</si>
  <si>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</si>
  <si>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</si>
  <si>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</si>
  <si>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</si>
  <si>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</si>
  <si>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</si>
  <si>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</si>
  <si>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</si>
  <si>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</si>
  <si>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</si>
  <si>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</si>
  <si>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</si>
  <si>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</si>
  <si>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</si>
  <si>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</si>
  <si>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</si>
  <si>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</si>
  <si>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</si>
  <si>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</si>
  <si>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</si>
  <si>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</si>
  <si>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</si>
  <si>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</si>
  <si>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</si>
  <si>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</si>
  <si>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</si>
  <si>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</si>
  <si>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</si>
  <si>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</si>
  <si>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</si>
  <si>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</si>
  <si>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</si>
  <si>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</si>
  <si>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</si>
  <si>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</si>
  <si>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</si>
  <si>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</si>
  <si>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</si>
  <si>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</si>
  <si>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</si>
  <si>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</si>
  <si>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</si>
  <si>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</si>
  <si>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</si>
  <si>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</si>
  <si>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</si>
  <si>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</si>
  <si>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</si>
  <si>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</si>
  <si>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</si>
  <si>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</si>
  <si>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</si>
  <si>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</si>
  <si>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</si>
  <si>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</si>
  <si>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</si>
  <si>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</si>
  <si>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</si>
  <si>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</si>
  <si>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</si>
  <si>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</si>
  <si>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</si>
  <si>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</si>
  <si>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</si>
  <si>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</si>
  <si>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</si>
  <si>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</si>
  <si>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</si>
  <si>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</si>
  <si>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</si>
  <si>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</si>
  <si>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</si>
  <si>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</si>
  <si>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</si>
  <si>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</si>
  <si>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</si>
  <si>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</si>
  <si>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</si>
  <si>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</si>
  <si>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</si>
  <si>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</si>
  <si>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</si>
  <si>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</si>
  <si>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</si>
  <si>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</si>
  <si>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</si>
  <si>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</si>
  <si>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</si>
  <si>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</si>
  <si>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</si>
  <si>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</si>
  <si>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</si>
  <si>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</si>
  <si>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</si>
  <si>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</si>
  <si>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</si>
  <si>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</si>
  <si>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</si>
  <si>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</si>
  <si>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</si>
  <si>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</si>
  <si>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</si>
  <si>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</si>
  <si>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</si>
  <si>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</si>
  <si>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</si>
  <si>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</si>
  <si>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</si>
  <si>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</si>
  <si>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</si>
  <si>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</si>
  <si>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</si>
  <si>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</si>
  <si>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</si>
  <si>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</si>
  <si>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</si>
  <si>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</si>
  <si>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</si>
  <si>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</si>
  <si>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</si>
  <si>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</si>
  <si>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</si>
  <si>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</si>
  <si>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</si>
  <si>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</si>
  <si>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</si>
  <si>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</si>
  <si>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</si>
  <si>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</si>
  <si>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</si>
  <si>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</si>
  <si>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</si>
  <si>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</si>
  <si>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</si>
  <si>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</si>
  <si>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</si>
  <si>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</si>
  <si>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</si>
  <si>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</si>
  <si>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</si>
  <si>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</si>
  <si>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</si>
  <si>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</si>
  <si>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</si>
  <si>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</si>
  <si>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</si>
  <si>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</si>
  <si>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</si>
  <si>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</si>
  <si>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</si>
  <si>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</si>
  <si>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</si>
  <si>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</si>
  <si>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</si>
  <si>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</si>
  <si>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</si>
  <si>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</si>
  <si>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</si>
  <si>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</si>
  <si>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</si>
  <si>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</si>
  <si>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</si>
  <si>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</si>
  <si>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</si>
  <si>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</si>
  <si>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</si>
  <si>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</si>
  <si>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</si>
  <si>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</si>
  <si>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</si>
  <si>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</si>
  <si>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</si>
  <si>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</si>
  <si>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</si>
  <si>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</si>
  <si>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</si>
  <si>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</si>
  <si>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</si>
  <si>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</si>
  <si>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</si>
  <si>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</si>
  <si>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</si>
  <si>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</si>
  <si>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</si>
  <si>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</si>
  <si>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</si>
  <si>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</si>
  <si>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</si>
  <si>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</si>
  <si>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</si>
  <si>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</si>
  <si>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</si>
  <si>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</si>
  <si>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</si>
  <si>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</si>
  <si>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</si>
  <si>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</si>
  <si>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</si>
  <si>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</si>
  <si>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</si>
  <si>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</si>
  <si>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</si>
  <si>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</si>
  <si>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</si>
  <si>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</si>
  <si>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</si>
  <si>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</si>
  <si>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</si>
  <si>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</si>
  <si>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</si>
  <si>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</si>
  <si>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</si>
  <si>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</si>
  <si>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</si>
  <si>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</si>
  <si>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</si>
  <si>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</si>
  <si>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</si>
  <si>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</si>
  <si>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</si>
  <si>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</si>
  <si>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</si>
  <si>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</si>
  <si>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</si>
  <si>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</si>
  <si>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</si>
  <si>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</si>
  <si>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</si>
  <si>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</si>
  <si>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</si>
  <si>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</si>
  <si>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</si>
  <si>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</si>
  <si>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</si>
  <si>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</si>
  <si>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</si>
  <si>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</si>
  <si>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</si>
  <si>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</si>
  <si>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</si>
  <si>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</si>
  <si>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</si>
  <si>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</si>
  <si>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</si>
  <si>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</si>
  <si>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</si>
  <si>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</si>
  <si>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</si>
  <si>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</si>
  <si>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</si>
  <si>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</si>
  <si>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</si>
  <si>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</si>
  <si>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</si>
  <si>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</si>
  <si>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</si>
  <si>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</si>
  <si>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</si>
  <si>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</si>
  <si>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</si>
  <si>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</si>
  <si>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</si>
  <si>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</si>
  <si>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</si>
  <si>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</si>
  <si>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</si>
  <si>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</si>
  <si>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</si>
  <si>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</si>
  <si>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</si>
  <si>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</si>
  <si>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</si>
  <si>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</si>
  <si>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</si>
  <si>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</si>
  <si>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</si>
  <si>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</si>
  <si>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</si>
  <si>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</si>
  <si>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</si>
  <si>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</si>
  <si>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</si>
  <si>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</si>
  <si>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</si>
  <si>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</si>
  <si>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</si>
  <si>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</si>
  <si>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</si>
  <si>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</si>
  <si>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</si>
  <si>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</si>
  <si>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</si>
  <si>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</si>
  <si>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</si>
  <si>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</si>
  <si>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</si>
  <si>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</si>
  <si>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</si>
  <si>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</si>
  <si>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</si>
  <si>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</si>
  <si>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</si>
  <si>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</si>
  <si>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</si>
  <si>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</si>
  <si>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</si>
  <si>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</si>
  <si>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</si>
  <si>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</si>
  <si>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</si>
  <si>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</si>
  <si>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</si>
  <si>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</si>
  <si>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</si>
  <si>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</si>
  <si>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</si>
  <si>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</si>
  <si>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</si>
  <si>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</si>
  <si>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</si>
  <si>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</si>
  <si>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</si>
  <si>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</si>
  <si>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</si>
  <si>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</si>
  <si>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</si>
  <si>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</si>
  <si>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</si>
  <si>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</si>
  <si>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</si>
  <si>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</si>
  <si>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</si>
  <si>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</si>
  <si>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</si>
  <si>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</si>
  <si>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</si>
  <si>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</si>
  <si>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</si>
  <si>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</si>
  <si>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</si>
  <si>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</si>
  <si>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</si>
  <si>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</si>
  <si>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</si>
  <si>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</si>
  <si>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</si>
  <si>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</si>
  <si>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</si>
  <si>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</si>
  <si>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</si>
  <si>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</si>
  <si>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</si>
  <si>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</si>
  <si>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</si>
  <si>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</si>
  <si>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</si>
  <si>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</si>
  <si>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</si>
  <si>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</si>
  <si>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</si>
  <si>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</si>
  <si>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</si>
  <si>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</si>
  <si>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</si>
  <si>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</si>
  <si>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</si>
  <si>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</si>
  <si>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</si>
  <si>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</si>
  <si>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</si>
  <si>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</si>
  <si>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</si>
  <si>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</si>
  <si>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</si>
  <si>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</si>
  <si>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</si>
  <si>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</si>
  <si>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</si>
  <si>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</si>
  <si>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</si>
  <si>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</si>
  <si>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</si>
  <si>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</si>
  <si>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</si>
  <si>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</si>
  <si>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</si>
  <si>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</si>
  <si>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</si>
  <si>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</si>
  <si>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</si>
  <si>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</si>
  <si>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</si>
  <si>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</si>
  <si>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</si>
  <si>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</si>
  <si>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</si>
  <si>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</si>
  <si>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</si>
  <si>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</si>
  <si>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</si>
  <si>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</si>
  <si>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</si>
  <si>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</si>
  <si>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</si>
  <si>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</si>
  <si>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</si>
  <si>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</si>
  <si>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</si>
  <si>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</si>
  <si>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</si>
  <si>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</si>
  <si>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</si>
  <si>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</si>
  <si>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</si>
  <si>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</si>
  <si>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</si>
  <si>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</si>
  <si>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</si>
  <si>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</si>
  <si>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</si>
  <si>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</si>
  <si>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</si>
  <si>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</si>
  <si>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</si>
  <si>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</si>
  <si>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</si>
  <si>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</si>
  <si>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</si>
  <si>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</si>
  <si>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</si>
  <si>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</si>
  <si>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</si>
  <si>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</si>
  <si>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</si>
  <si>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</si>
  <si>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</si>
  <si>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</si>
  <si>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</si>
  <si>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</si>
  <si>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</si>
  <si>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</si>
  <si>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</si>
  <si>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</si>
  <si>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</si>
  <si>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</si>
  <si>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</si>
  <si>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</si>
  <si>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</si>
  <si>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</si>
  <si>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</si>
  <si>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</si>
  <si>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</si>
  <si>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</si>
  <si>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</si>
  <si>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</si>
  <si>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</si>
  <si>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June 2025 - 86.3</t>
  </si>
  <si>
    <t>July 2025 - 87.1</t>
  </si>
  <si>
    <t>August 2025 - 89.0</t>
  </si>
  <si>
    <t>September 2025 - 87.3</t>
  </si>
  <si>
    <t>October 2025 - 84.6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</si>
  <si>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</si>
  <si>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</si>
  <si>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</si>
  <si>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</si>
  <si>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</si>
  <si>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</si>
  <si>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</si>
  <si>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</si>
  <si>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</si>
  <si>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</si>
  <si>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</si>
  <si>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</si>
  <si>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</si>
  <si>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</si>
  <si>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</si>
  <si>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</si>
  <si>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</si>
  <si>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</si>
  <si>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</si>
  <si>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</si>
  <si>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</si>
  <si>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</si>
  <si>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</si>
  <si>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</si>
  <si>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</si>
  <si>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</si>
  <si>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</si>
  <si>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</si>
  <si>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</si>
  <si>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</si>
  <si>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</si>
  <si>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</si>
  <si>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</si>
  <si>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</si>
  <si>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</si>
  <si>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</si>
  <si>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</si>
  <si>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</si>
  <si>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</si>
  <si>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</si>
  <si>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</si>
  <si>
    <t>No</t>
  </si>
  <si>
    <t>Jn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</si>
</sst>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  <c:pt idx="249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(1973-2026)'!$NG$18:$AVE$18</c:f>
              <c:numCache>
                <c:formatCode>0.0</c:formatCode>
                <c:ptCount val="88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  <c:pt idx="877">
                  <c:v>-35.5</c:v>
                </c:pt>
                <c:pt idx="878">
                  <c:v>-28.9</c:v>
                </c:pt>
                <c:pt idx="879">
                  <c:v>-32.799999999999997</c:v>
                </c:pt>
                <c:pt idx="880">
                  <c:v>-30.7</c:v>
                </c:pt>
                <c:pt idx="881">
                  <c:v>-32.299999999999997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(1973-2026)'!$NG$23:$AVE$23</c:f>
              <c:numCache>
                <c:formatCode>0.0</c:formatCode>
                <c:ptCount val="88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  <c:pt idx="877">
                  <c:v>-21.400000000000002</c:v>
                </c:pt>
                <c:pt idx="878">
                  <c:v>-16.899999999999999</c:v>
                </c:pt>
                <c:pt idx="879">
                  <c:v>-17.5</c:v>
                </c:pt>
                <c:pt idx="880">
                  <c:v>-19.399999999999999</c:v>
                </c:pt>
                <c:pt idx="881">
                  <c:v>-18.600000000000001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(1973-2026)'!$NG$28:$AVE$28</c:f>
              <c:numCache>
                <c:formatCode>0.0</c:formatCode>
                <c:ptCount val="88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  <c:pt idx="877">
                  <c:v>-20.400000000000002</c:v>
                </c:pt>
                <c:pt idx="878">
                  <c:v>-23.900000000000002</c:v>
                </c:pt>
                <c:pt idx="879">
                  <c:v>-22.5</c:v>
                </c:pt>
                <c:pt idx="880">
                  <c:v>-23.499999999999996</c:v>
                </c:pt>
                <c:pt idx="881">
                  <c:v>-19.7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(1973-2026)'!$NG$43:$AVE$43</c:f>
              <c:numCache>
                <c:formatCode>0.0</c:formatCode>
                <c:ptCount val="88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  <c:pt idx="877">
                  <c:v>-58.7</c:v>
                </c:pt>
                <c:pt idx="878">
                  <c:v>-50.70000000000001</c:v>
                </c:pt>
                <c:pt idx="879">
                  <c:v>-53.499999999999993</c:v>
                </c:pt>
                <c:pt idx="880">
                  <c:v>-50.100000000000009</c:v>
                </c:pt>
                <c:pt idx="881">
                  <c:v>-51.400000000000006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(1973-2026)'!$NG$48:$AVE$48</c:f>
              <c:numCache>
                <c:formatCode>0.0</c:formatCode>
                <c:ptCount val="88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  <c:pt idx="877">
                  <c:v>-56.900000000000006</c:v>
                </c:pt>
                <c:pt idx="878">
                  <c:v>-45.800000000000004</c:v>
                </c:pt>
                <c:pt idx="879">
                  <c:v>-50.300000000000004</c:v>
                </c:pt>
                <c:pt idx="880">
                  <c:v>-50.100000000000009</c:v>
                </c:pt>
                <c:pt idx="881">
                  <c:v>-50.899999999999991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(1973-2026)'!$NG$58:$AVE$58</c:f>
              <c:numCache>
                <c:formatCode>0.0</c:formatCode>
                <c:ptCount val="88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  <c:pt idx="877">
                  <c:v>-56.6</c:v>
                </c:pt>
                <c:pt idx="878">
                  <c:v>-44.099999999999994</c:v>
                </c:pt>
                <c:pt idx="879">
                  <c:v>-50.199999999999996</c:v>
                </c:pt>
                <c:pt idx="880">
                  <c:v>-46.099999999999994</c:v>
                </c:pt>
                <c:pt idx="881">
                  <c:v>-49.8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(1973-2026)'!$NG$53:$AVE$53</c:f>
              <c:numCache>
                <c:formatCode>0.0</c:formatCode>
                <c:ptCount val="88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  <c:pt idx="877">
                  <c:v>-79.099999999999994</c:v>
                </c:pt>
                <c:pt idx="878">
                  <c:v>-74.599999999999994</c:v>
                </c:pt>
                <c:pt idx="879">
                  <c:v>-76</c:v>
                </c:pt>
                <c:pt idx="880">
                  <c:v>-73.599999999999994</c:v>
                </c:pt>
                <c:pt idx="881">
                  <c:v>-71.099999999999994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(1973-2026)'!$NG$63:$AVE$63</c:f>
              <c:numCache>
                <c:formatCode>0.0</c:formatCode>
                <c:ptCount val="88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  <c:pt idx="877">
                  <c:v>-77.300000000000011</c:v>
                </c:pt>
                <c:pt idx="878">
                  <c:v>-69.7</c:v>
                </c:pt>
                <c:pt idx="879">
                  <c:v>-72.800000000000011</c:v>
                </c:pt>
                <c:pt idx="880">
                  <c:v>-73.599999999999994</c:v>
                </c:pt>
                <c:pt idx="881">
                  <c:v>-70.599999999999994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CC'!$C$2:$C$320</c:f>
              <c:numCache>
                <c:formatCode>0.0</c:formatCode>
                <c:ptCount val="31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72.599999999999994</c:v>
                </c:pt>
                <c:pt idx="318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CC'!$E$2:$E$320</c:f>
              <c:numCache>
                <c:formatCode>0.0</c:formatCode>
                <c:ptCount val="31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  <c:pt idx="318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20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  <c:pt idx="249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  <c:pt idx="249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</c:v>
                </c:pt>
                <c:pt idx="333">
                  <c:v>Jl</c:v>
                </c:pt>
                <c:pt idx="336">
                  <c:v>Au</c:v>
                </c:pt>
                <c:pt idx="342">
                  <c:v>Se</c:v>
                </c:pt>
                <c:pt idx="345">
                  <c:v>Oc</c:v>
                </c:pt>
                <c:pt idx="351">
                  <c:v>No</c:v>
                </c:pt>
                <c:pt idx="357">
                  <c:v>Ja</c:v>
                </c:pt>
                <c:pt idx="360">
                  <c:v>Fe</c:v>
                </c:pt>
                <c:pt idx="366">
                  <c:v>Ap</c:v>
                </c:pt>
                <c:pt idx="372">
                  <c:v>My</c:v>
                </c:pt>
                <c:pt idx="378">
                  <c:v>Jn</c:v>
                </c:pt>
                <c:pt idx="381">
                  <c:v>Jl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36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86.3</c:v>
                </c:pt>
                <c:pt idx="330">
                  <c:v>88.6</c:v>
                </c:pt>
                <c:pt idx="331">
                  <c:v>86.5</c:v>
                </c:pt>
                <c:pt idx="332">
                  <c:v>86.3</c:v>
                </c:pt>
                <c:pt idx="333">
                  <c:v>86.7</c:v>
                </c:pt>
                <c:pt idx="334">
                  <c:v>90.6</c:v>
                </c:pt>
                <c:pt idx="335">
                  <c:v>89.3</c:v>
                </c:pt>
                <c:pt idx="336">
                  <c:v>89.4</c:v>
                </c:pt>
                <c:pt idx="337">
                  <c:v>86</c:v>
                </c:pt>
                <c:pt idx="338">
                  <c:v>88</c:v>
                </c:pt>
                <c:pt idx="339">
                  <c:v>89.3</c:v>
                </c:pt>
                <c:pt idx="340">
                  <c:v>85.9</c:v>
                </c:pt>
                <c:pt idx="341">
                  <c:v>84.6</c:v>
                </c:pt>
                <c:pt idx="342">
                  <c:v>86.3</c:v>
                </c:pt>
                <c:pt idx="343">
                  <c:v>85.1</c:v>
                </c:pt>
                <c:pt idx="344">
                  <c:v>83</c:v>
                </c:pt>
                <c:pt idx="345">
                  <c:v>84</c:v>
                </c:pt>
                <c:pt idx="346">
                  <c:v>85.8</c:v>
                </c:pt>
                <c:pt idx="347">
                  <c:v>84.5</c:v>
                </c:pt>
                <c:pt idx="348">
                  <c:v>83.5</c:v>
                </c:pt>
                <c:pt idx="349">
                  <c:v>84.2</c:v>
                </c:pt>
                <c:pt idx="350">
                  <c:v>87.1</c:v>
                </c:pt>
                <c:pt idx="351">
                  <c:v>85.5</c:v>
                </c:pt>
                <c:pt idx="352">
                  <c:v>83.5</c:v>
                </c:pt>
                <c:pt idx="353">
                  <c:v>81.5</c:v>
                </c:pt>
                <c:pt idx="354">
                  <c:v>84.5</c:v>
                </c:pt>
                <c:pt idx="355">
                  <c:v>79.3</c:v>
                </c:pt>
                <c:pt idx="356">
                  <c:v>84</c:v>
                </c:pt>
                <c:pt idx="357">
                  <c:v>80.5</c:v>
                </c:pt>
                <c:pt idx="358">
                  <c:v>76.900000000000006</c:v>
                </c:pt>
                <c:pt idx="359">
                  <c:v>77.099999999999994</c:v>
                </c:pt>
                <c:pt idx="360">
                  <c:v>80.2</c:v>
                </c:pt>
                <c:pt idx="361">
                  <c:v>77.099999999999994</c:v>
                </c:pt>
                <c:pt idx="362">
                  <c:v>73.400000000000006</c:v>
                </c:pt>
                <c:pt idx="363">
                  <c:v>68.5</c:v>
                </c:pt>
                <c:pt idx="364">
                  <c:v>63.1</c:v>
                </c:pt>
                <c:pt idx="365">
                  <c:v>58.8</c:v>
                </c:pt>
                <c:pt idx="366">
                  <c:v>62.3</c:v>
                </c:pt>
                <c:pt idx="367">
                  <c:v>64.5</c:v>
                </c:pt>
                <c:pt idx="368">
                  <c:v>64.3</c:v>
                </c:pt>
                <c:pt idx="369">
                  <c:v>67.8</c:v>
                </c:pt>
                <c:pt idx="370">
                  <c:v>67.2</c:v>
                </c:pt>
                <c:pt idx="371">
                  <c:v>64.099999999999994</c:v>
                </c:pt>
                <c:pt idx="372">
                  <c:v>66.400000000000006</c:v>
                </c:pt>
                <c:pt idx="373">
                  <c:v>66.099999999999994</c:v>
                </c:pt>
                <c:pt idx="374">
                  <c:v>68.8</c:v>
                </c:pt>
                <c:pt idx="375">
                  <c:v>70.8</c:v>
                </c:pt>
                <c:pt idx="376">
                  <c:v>70.7</c:v>
                </c:pt>
                <c:pt idx="377">
                  <c:v>72.8</c:v>
                </c:pt>
                <c:pt idx="378">
                  <c:v>75.900000000000006</c:v>
                </c:pt>
                <c:pt idx="379">
                  <c:v>74.7</c:v>
                </c:pt>
                <c:pt idx="380">
                  <c:v>75.3</c:v>
                </c:pt>
                <c:pt idx="38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July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  <c:pt idx="880">
                  <c:v>75.3</c:v>
                </c:pt>
                <c:pt idx="88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  <c:pt idx="880">
                  <c:v>75.3</c:v>
                </c:pt>
                <c:pt idx="88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(1973-2026)'!$AND$1:$AVE$1</c:f>
              <c:strCache>
                <c:ptCount val="20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  <c:pt idx="206">
                  <c:v>July 2026</c:v>
                </c:pt>
              </c:strCache>
            </c:strRef>
          </c:cat>
          <c:val>
            <c:numRef>
              <c:f>'CC Question Data (1973-2026)'!$AND$30:$AVE$30</c:f>
              <c:numCache>
                <c:formatCode>0.0</c:formatCode>
                <c:ptCount val="21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  <c:pt idx="204">
                  <c:v>72.8</c:v>
                </c:pt>
                <c:pt idx="205">
                  <c:v>75.900000000000006</c:v>
                </c:pt>
                <c:pt idx="206">
                  <c:v>74.7</c:v>
                </c:pt>
                <c:pt idx="207">
                  <c:v>75.3</c:v>
                </c:pt>
                <c:pt idx="208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(1973-2026)'!$NG$8:$AVE$8</c:f>
              <c:numCache>
                <c:formatCode>0.0</c:formatCode>
                <c:ptCount val="88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  <c:pt idx="877">
                  <c:v>-37.599999999999994</c:v>
                </c:pt>
                <c:pt idx="878">
                  <c:v>-35.5</c:v>
                </c:pt>
                <c:pt idx="879">
                  <c:v>-36.099999999999994</c:v>
                </c:pt>
                <c:pt idx="880">
                  <c:v>-34.700000000000003</c:v>
                </c:pt>
                <c:pt idx="881">
                  <c:v>-33.900000000000006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(1973-2026)'!$NG$13:$AVE$13</c:f>
              <c:numCache>
                <c:formatCode>0.0</c:formatCode>
                <c:ptCount val="88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  <c:pt idx="877">
                  <c:v>-21.1</c:v>
                </c:pt>
                <c:pt idx="878">
                  <c:v>-15.200000000000003</c:v>
                </c:pt>
                <c:pt idx="879">
                  <c:v>-17.400000000000002</c:v>
                </c:pt>
                <c:pt idx="880">
                  <c:v>-15.399999999999999</c:v>
                </c:pt>
                <c:pt idx="881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0.92512</cdr:x>
      <cdr:y>0.2822</cdr:y>
    </cdr:from>
    <cdr:to>
      <cdr:x>0.98502</cdr:x>
      <cdr:y>0.58333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98416" y="1576917"/>
          <a:ext cx="550333" cy="16827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0.57225</cdr:x>
      <cdr:y>0.1842</cdr:y>
    </cdr:from>
    <cdr:to>
      <cdr:x>0.97097</cdr:x>
      <cdr:y>0.27729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56859" y="1029308"/>
          <a:ext cx="3662775" cy="52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0.94931</cdr:x>
      <cdr:y>0.25</cdr:y>
    </cdr:from>
    <cdr:to>
      <cdr:x>0.99078</cdr:x>
      <cdr:y>0.60606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0667" y="1397000"/>
          <a:ext cx="381000" cy="1989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0.57029</cdr:x>
      <cdr:y>0.14053</cdr:y>
    </cdr:from>
    <cdr:to>
      <cdr:x>0.98038</cdr:x>
      <cdr:y>0.23361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8905" y="78528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0.38687</cdr:x>
      <cdr:y>0.85606</cdr:y>
    </cdr:from>
    <cdr:to>
      <cdr:x>0.88244</cdr:x>
      <cdr:y>0.94829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C2EAB58-D8F0-36C5-D581-3E5603BA9D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53882" y="4783668"/>
          <a:ext cx="4552545" cy="51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0.88111</cdr:x>
      <cdr:y>0.77083</cdr:y>
    </cdr:from>
    <cdr:to>
      <cdr:x>0.95968</cdr:x>
      <cdr:y>0.89734</cdr:y>
    </cdr:to>
    <cdr:sp macro="" textlink="">
      <cdr:nvSpPr>
        <cdr:cNvPr id="12" name="Line 2735">
          <a:extLst xmlns:a="http://schemas.openxmlformats.org/drawingml/2006/main">
            <a:ext uri="{FF2B5EF4-FFF2-40B4-BE49-F238E27FC236}">
              <a16:creationId xmlns:a16="http://schemas.microsoft.com/office/drawing/2014/main" id="{4F8ECC37-94BA-0ACA-4F67-1E44A831397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94134" y="4307416"/>
          <a:ext cx="721783" cy="7069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June 2024		 July 2025            	July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0.9793</cdr:x>
      <cdr:y>0.4753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88" y="1647832"/>
          <a:ext cx="495262" cy="100964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0.89855</cdr:x>
      <cdr:y>0.36887</cdr:y>
    </cdr:from>
    <cdr:to>
      <cdr:x>0.97516</cdr:x>
      <cdr:y>0.58883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7693" y="2076470"/>
          <a:ext cx="704857" cy="12382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0.88682</cdr:x>
      <cdr:y>0.91859</cdr:y>
    </cdr:from>
    <cdr:to>
      <cdr:x>0.88682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973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0.86439</cdr:x>
      <cdr:y>0.76481</cdr:y>
    </cdr:from>
    <cdr:to>
      <cdr:x>0.9089</cdr:x>
      <cdr:y>0.78003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3413" y="4305300"/>
          <a:ext cx="409538" cy="857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0.36784</cdr:x>
      <cdr:y>0.72307</cdr:y>
    </cdr:from>
    <cdr:to>
      <cdr:x>0.86262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4526" y="4070360"/>
          <a:ext cx="4552545" cy="454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0.95445</cdr:x>
      <cdr:y>0.56224</cdr:y>
    </cdr:from>
    <cdr:to>
      <cdr:x>0.99586</cdr:x>
      <cdr:y>0.6114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2001" y="3143574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83.9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0.64225</cdr:y>
    </cdr:from>
    <cdr:to>
      <cdr:x>0.98902</cdr:x>
      <cdr:y>0.68314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717" y="3590920"/>
          <a:ext cx="352404" cy="2286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0.95859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476271" cy="10954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0.97101</cdr:x>
      <cdr:y>0.55838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7"/>
          <a:ext cx="266691" cy="12287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0.88578</cdr:x>
      <cdr:y>0.91352</cdr:y>
    </cdr:from>
    <cdr:to>
      <cdr:x>0.88578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022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0.86646</cdr:x>
      <cdr:y>0.76481</cdr:y>
    </cdr:from>
    <cdr:to>
      <cdr:x>0.9234</cdr:x>
      <cdr:y>0.78342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72425" y="4305299"/>
          <a:ext cx="523875" cy="104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0.56699</cdr:x>
      <cdr:y>0.72629</cdr:y>
    </cdr:from>
    <cdr:to>
      <cdr:x>0.86319</cdr:x>
      <cdr:y>0.80711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16954" y="4088514"/>
          <a:ext cx="2725381" cy="454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r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</a:t>
          </a:r>
          <a:br>
            <a:rPr lang="en-AU" sz="1400" b="1" i="0" baseline="0">
              <a:effectLst/>
              <a:latin typeface="+mn-lt"/>
              <a:ea typeface="+mn-ea"/>
              <a:cs typeface="+mn-cs"/>
            </a:rPr>
          </a:br>
          <a:r>
            <a:rPr lang="en-AU" sz="1400" b="1" i="0" baseline="0">
              <a:effectLst/>
              <a:latin typeface="+mn-lt"/>
              <a:ea typeface="+mn-ea"/>
              <a:cs typeface="+mn-cs"/>
            </a:rPr>
            <a:t>March 23-29, 2026 (58.8 points)</a:t>
          </a:r>
          <a:endParaRPr lang="en-AU" sz="1400">
            <a:effectLst/>
          </a:endParaRPr>
        </a:p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 sz="14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0.57971</cdr:x>
      <cdr:y>0.11881</cdr:y>
    </cdr:from>
    <cdr:to>
      <cdr:x>0.97743</cdr:x>
      <cdr:y>0.21127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3999" y="668795"/>
          <a:ext cx="3659482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(75.6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0.88337</cdr:x>
      <cdr:y>0.22956</cdr:y>
    </cdr:from>
    <cdr:to>
      <cdr:x>0.96894</cdr:x>
      <cdr:y>0.57022</cdr:y>
    </cdr:to>
    <cdr:sp macro="" textlink="">
      <cdr:nvSpPr>
        <cdr:cNvPr id="2" name="Line 2735">
          <a:extLst xmlns:a="http://schemas.openxmlformats.org/drawingml/2006/main">
            <a:ext uri="{FF2B5EF4-FFF2-40B4-BE49-F238E27FC236}">
              <a16:creationId xmlns:a16="http://schemas.microsoft.com/office/drawing/2014/main" id="{9ACD1DB5-6187-E0A3-972A-5F74B845A2E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8001" y="1292247"/>
          <a:ext cx="787400" cy="19176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S64"/>
  <sheetViews>
    <sheetView topLeftCell="MT2" workbookViewId="0">
      <selection activeCell="NS3" sqref="NS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3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2</v>
      </c>
      <c r="LW2" s="46" t="s">
        <v>12</v>
      </c>
      <c r="LZ2" s="46" t="s">
        <v>608</v>
      </c>
      <c r="MF2" s="46" t="s">
        <v>609</v>
      </c>
      <c r="MI2" s="46" t="s">
        <v>13</v>
      </c>
      <c r="MO2" s="46" t="s">
        <v>618</v>
      </c>
      <c r="MU2" s="46" t="s">
        <v>14</v>
      </c>
      <c r="MX2" s="46" t="s">
        <v>607</v>
      </c>
      <c r="ND2" s="46" t="s">
        <v>571</v>
      </c>
      <c r="NJ2" s="46" t="s">
        <v>615</v>
      </c>
      <c r="NP2" s="46" t="s">
        <v>619</v>
      </c>
      <c r="NS2" s="46" t="s">
        <v>12</v>
      </c>
    </row>
    <row r="3" spans="1:383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86.3</v>
      </c>
      <c r="LT3" s="45">
        <v>88.6</v>
      </c>
      <c r="LU3" s="45">
        <v>86.5</v>
      </c>
      <c r="LV3" s="45">
        <v>86.3</v>
      </c>
      <c r="LW3" s="45">
        <v>86.7</v>
      </c>
      <c r="LX3" s="45">
        <v>90.6</v>
      </c>
      <c r="LY3" s="45">
        <v>89.3</v>
      </c>
      <c r="LZ3" s="45">
        <v>89.4</v>
      </c>
      <c r="MA3" s="45">
        <v>86</v>
      </c>
      <c r="MB3" s="45">
        <v>88</v>
      </c>
      <c r="MC3" s="45">
        <v>89.3</v>
      </c>
      <c r="MD3" s="45">
        <v>85.9</v>
      </c>
      <c r="ME3" s="45">
        <v>84.6</v>
      </c>
      <c r="MF3" s="45">
        <v>86.3</v>
      </c>
      <c r="MG3" s="45">
        <v>85.1</v>
      </c>
      <c r="MH3" s="45">
        <v>83</v>
      </c>
      <c r="MI3" s="45">
        <v>84</v>
      </c>
      <c r="MJ3" s="45">
        <v>85.8</v>
      </c>
      <c r="MK3" s="45">
        <v>84.5</v>
      </c>
      <c r="ML3" s="45">
        <v>83.5</v>
      </c>
      <c r="MM3" s="45">
        <v>84.2</v>
      </c>
      <c r="MN3" s="45">
        <v>87.1</v>
      </c>
      <c r="MO3" s="45">
        <v>85.5</v>
      </c>
      <c r="MP3" s="45">
        <v>83.5</v>
      </c>
      <c r="MQ3" s="45">
        <v>81.5</v>
      </c>
      <c r="MR3" s="45">
        <v>84.5</v>
      </c>
      <c r="MS3" s="45">
        <v>79.3</v>
      </c>
      <c r="MT3" s="45">
        <v>84</v>
      </c>
      <c r="MU3" s="45">
        <v>80.5</v>
      </c>
      <c r="MV3" s="45">
        <v>76.900000000000006</v>
      </c>
      <c r="MW3" s="45">
        <v>77.099999999999994</v>
      </c>
      <c r="MX3" s="45">
        <v>80.2</v>
      </c>
      <c r="MY3" s="45">
        <v>77.099999999999994</v>
      </c>
      <c r="MZ3" s="45">
        <v>73.400000000000006</v>
      </c>
      <c r="NA3" s="45">
        <v>68.5</v>
      </c>
      <c r="NB3" s="45">
        <v>63.1</v>
      </c>
      <c r="NC3" s="45">
        <v>58.8</v>
      </c>
      <c r="ND3" s="45">
        <v>62.3</v>
      </c>
      <c r="NE3" s="45">
        <v>64.5</v>
      </c>
      <c r="NF3" s="45">
        <v>64.3</v>
      </c>
      <c r="NG3" s="45">
        <v>67.8</v>
      </c>
      <c r="NH3" s="45">
        <v>67.2</v>
      </c>
      <c r="NI3" s="45">
        <v>64.099999999999994</v>
      </c>
      <c r="NJ3" s="45">
        <v>66.400000000000006</v>
      </c>
      <c r="NK3" s="45">
        <v>66.099999999999994</v>
      </c>
      <c r="NL3" s="45">
        <v>68.8</v>
      </c>
      <c r="NM3" s="45">
        <v>70.8</v>
      </c>
      <c r="NN3" s="45">
        <v>70.7</v>
      </c>
      <c r="NO3" s="45">
        <v>72.8</v>
      </c>
      <c r="NP3" s="45">
        <v>75.900000000000006</v>
      </c>
      <c r="NQ3" s="45">
        <v>74.7</v>
      </c>
      <c r="NR3" s="45">
        <v>75.3</v>
      </c>
      <c r="NS3" s="45">
        <v>75.599999999999994</v>
      </c>
    </row>
    <row r="4" spans="1:383" x14ac:dyDescent="0.25">
      <c r="AU4" s="44"/>
      <c r="FQ4" s="49"/>
      <c r="KD4" s="149"/>
      <c r="KE4" s="149"/>
      <c r="KF4" s="149"/>
      <c r="KG4" s="149"/>
      <c r="KH4" s="149"/>
    </row>
    <row r="5" spans="1:383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T5" s="42" t="s">
        <v>22</v>
      </c>
      <c r="LX5" s="42" t="s">
        <v>23</v>
      </c>
      <c r="MC5" s="42" t="s">
        <v>537</v>
      </c>
      <c r="MG5" s="42" t="s">
        <v>538</v>
      </c>
      <c r="MK5" s="42" t="s">
        <v>539</v>
      </c>
      <c r="MP5" s="42" t="s">
        <v>540</v>
      </c>
      <c r="MR5" s="42" t="s">
        <v>33</v>
      </c>
      <c r="MU5" s="42" t="s">
        <v>34</v>
      </c>
      <c r="MY5" s="42" t="s">
        <v>18</v>
      </c>
      <c r="ND5" s="42" t="s">
        <v>19</v>
      </c>
      <c r="NH5" s="42" t="s">
        <v>20</v>
      </c>
      <c r="NM5" s="42" t="s">
        <v>21</v>
      </c>
      <c r="NQ5" s="42" t="s">
        <v>22</v>
      </c>
    </row>
    <row r="6" spans="1:38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R6" s="47">
        <v>2026</v>
      </c>
    </row>
    <row r="7" spans="1:38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/>
      <c r="LS9" s="120" t="s">
        <v>572</v>
      </c>
    </row>
    <row r="10" spans="1:383" x14ac:dyDescent="0.25">
      <c r="LS10" s="120" t="s">
        <v>573</v>
      </c>
    </row>
    <row r="11" spans="1:38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S11" s="120" t="s">
        <v>574</v>
      </c>
    </row>
    <row r="12" spans="1:383" x14ac:dyDescent="0.25">
      <c r="EA12" s="56"/>
      <c r="EB12" s="56"/>
      <c r="EC12" s="56"/>
      <c r="LS12" s="120" t="s">
        <v>575</v>
      </c>
    </row>
    <row r="13" spans="1:383" x14ac:dyDescent="0.25">
      <c r="DO13" s="53"/>
      <c r="DQ13" s="52"/>
      <c r="LS13" s="120" t="s">
        <v>576</v>
      </c>
    </row>
    <row r="14" spans="1:38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S14" s="120" t="s">
        <v>605</v>
      </c>
    </row>
    <row r="15" spans="1:383" x14ac:dyDescent="0.25">
      <c r="DO15" s="53"/>
      <c r="DQ15" s="52"/>
      <c r="DY15" s="58"/>
      <c r="DZ15" s="57"/>
      <c r="LS15" s="120" t="s">
        <v>606</v>
      </c>
    </row>
    <row r="16" spans="1:383" x14ac:dyDescent="0.25">
      <c r="DO16" s="53"/>
      <c r="DQ16" s="52"/>
      <c r="DY16" s="58"/>
      <c r="DZ16" s="57"/>
      <c r="LS16" s="120" t="s">
        <v>610</v>
      </c>
    </row>
    <row r="17" spans="119:331" x14ac:dyDescent="0.25">
      <c r="DO17" s="53"/>
      <c r="DQ17" s="52"/>
      <c r="DY17" s="58"/>
      <c r="DZ17" s="57"/>
      <c r="LS17" s="120" t="s">
        <v>611</v>
      </c>
    </row>
    <row r="18" spans="119:331" x14ac:dyDescent="0.25">
      <c r="DO18" s="53"/>
      <c r="DQ18" s="52"/>
      <c r="DY18" s="58"/>
      <c r="DZ18" s="57"/>
      <c r="KW18" s="58"/>
      <c r="LS18" s="120" t="s">
        <v>612</v>
      </c>
    </row>
    <row r="19" spans="119:331" x14ac:dyDescent="0.25">
      <c r="DO19" s="53"/>
      <c r="DQ19" s="52"/>
      <c r="DY19" s="58"/>
      <c r="DZ19" s="57"/>
      <c r="KW19" s="58"/>
      <c r="LS19" s="120" t="s">
        <v>616</v>
      </c>
    </row>
    <row r="20" spans="119:331" x14ac:dyDescent="0.25">
      <c r="DO20" s="53"/>
      <c r="DQ20" s="52"/>
      <c r="DY20" s="58"/>
      <c r="DZ20" s="57"/>
      <c r="EP20" s="55"/>
      <c r="IH20" s="58"/>
      <c r="KW20" s="58"/>
      <c r="LD20" s="58"/>
      <c r="LS20" s="120" t="s">
        <v>617</v>
      </c>
    </row>
    <row r="21" spans="119:33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1" x14ac:dyDescent="0.25">
      <c r="DO26" s="53"/>
      <c r="DQ26" s="52"/>
      <c r="DY26" s="58"/>
      <c r="DZ26" s="57"/>
      <c r="IH26" s="58"/>
      <c r="KW26" s="58"/>
      <c r="LD26" s="58"/>
    </row>
    <row r="27" spans="119:331" x14ac:dyDescent="0.25">
      <c r="DO27" s="53"/>
      <c r="DQ27" s="52"/>
      <c r="DY27" s="58"/>
      <c r="DZ27" s="57"/>
      <c r="IH27" s="58"/>
      <c r="KW27" s="58"/>
      <c r="LD27" s="58"/>
    </row>
    <row r="28" spans="119:331" x14ac:dyDescent="0.25">
      <c r="DO28" s="53"/>
      <c r="DQ28" s="52"/>
      <c r="DY28" s="58"/>
      <c r="DZ28" s="57"/>
      <c r="IH28" s="58"/>
      <c r="KW28" s="58"/>
      <c r="LD28" s="58"/>
    </row>
    <row r="29" spans="119:331" x14ac:dyDescent="0.25">
      <c r="DO29" s="53"/>
      <c r="DQ29" s="52"/>
      <c r="DY29" s="58"/>
      <c r="DZ29" s="57"/>
      <c r="IH29" s="58"/>
      <c r="KW29" s="58"/>
      <c r="LD29" s="58"/>
    </row>
    <row r="30" spans="119:331" x14ac:dyDescent="0.25">
      <c r="DO30" s="53"/>
      <c r="DQ30" s="52"/>
      <c r="DY30" s="58"/>
      <c r="DZ30" s="57"/>
      <c r="IH30" s="58"/>
      <c r="KW30" s="58"/>
      <c r="LD30" s="58"/>
    </row>
    <row r="31" spans="119:331" x14ac:dyDescent="0.25">
      <c r="DO31" s="53"/>
      <c r="DQ31" s="52"/>
      <c r="DY31" s="58"/>
      <c r="DZ31" s="57"/>
      <c r="IH31" s="58"/>
      <c r="KW31" s="58"/>
      <c r="LD31" s="58"/>
    </row>
    <row r="32" spans="119:33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J58" activePane="bottomRight" state="frozen"/>
      <selection pane="topRight" activeCell="D1" sqref="D1"/>
      <selection pane="bottomLeft" activeCell="A3" sqref="A3"/>
      <selection pane="bottomRight" activeCell="AVD77" sqref="AVD7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1" t="s">
        <v>35</v>
      </c>
      <c r="F1" s="201"/>
      <c r="G1" s="201"/>
      <c r="H1" s="201"/>
      <c r="I1" s="201" t="s">
        <v>36</v>
      </c>
      <c r="J1" s="201"/>
      <c r="K1" s="201"/>
      <c r="L1" s="201"/>
      <c r="M1" s="201" t="s">
        <v>37</v>
      </c>
      <c r="N1" s="201"/>
      <c r="O1" s="201"/>
      <c r="P1" s="201"/>
      <c r="Q1" s="201" t="s">
        <v>38</v>
      </c>
      <c r="R1" s="201"/>
      <c r="S1" s="201"/>
      <c r="T1" s="201"/>
      <c r="U1" s="201"/>
      <c r="V1" s="201"/>
      <c r="W1" s="201"/>
      <c r="X1" s="201"/>
      <c r="Y1" s="201" t="s">
        <v>39</v>
      </c>
      <c r="Z1" s="201"/>
      <c r="AA1" s="201"/>
      <c r="AB1" s="201"/>
      <c r="AC1" s="201"/>
      <c r="AD1" s="201"/>
      <c r="AE1" s="201"/>
      <c r="AF1" s="201"/>
      <c r="AG1" s="201" t="s">
        <v>40</v>
      </c>
      <c r="AH1" s="201"/>
      <c r="AI1" s="201"/>
      <c r="AJ1" s="201"/>
      <c r="AK1" s="201"/>
      <c r="AL1" s="201"/>
      <c r="AM1" s="201"/>
      <c r="AN1" s="201"/>
      <c r="AO1" s="201" t="s">
        <v>41</v>
      </c>
      <c r="AP1" s="201"/>
      <c r="AQ1" s="201"/>
      <c r="AR1" s="201"/>
      <c r="AS1" s="201"/>
      <c r="AT1" s="201"/>
      <c r="AU1" s="201"/>
      <c r="AV1" s="201"/>
      <c r="AW1" s="201" t="s">
        <v>42</v>
      </c>
      <c r="AX1" s="201"/>
      <c r="AY1" s="201"/>
      <c r="AZ1" s="201"/>
      <c r="BA1" s="201"/>
      <c r="BB1" s="201"/>
      <c r="BC1" s="201"/>
      <c r="BD1" s="201"/>
      <c r="BE1" s="201" t="s">
        <v>43</v>
      </c>
      <c r="BF1" s="201"/>
      <c r="BG1" s="201"/>
      <c r="BH1" s="201"/>
      <c r="BI1" s="201"/>
      <c r="BJ1" s="201"/>
      <c r="BK1" s="201"/>
      <c r="BL1" s="201"/>
      <c r="BM1" s="201" t="s">
        <v>44</v>
      </c>
      <c r="BN1" s="201"/>
      <c r="BO1" s="201"/>
      <c r="BP1" s="201"/>
      <c r="BQ1" s="201"/>
      <c r="BR1" s="201"/>
      <c r="BS1" s="201"/>
      <c r="BT1" s="201"/>
      <c r="BU1" s="201" t="s">
        <v>45</v>
      </c>
      <c r="BV1" s="201"/>
      <c r="BW1" s="201"/>
      <c r="BX1" s="201"/>
      <c r="BY1" s="201"/>
      <c r="BZ1" s="201"/>
      <c r="CA1" s="201"/>
      <c r="CB1" s="201"/>
      <c r="CC1" s="201" t="s">
        <v>46</v>
      </c>
      <c r="CD1" s="201"/>
      <c r="CE1" s="201"/>
      <c r="CF1" s="201"/>
      <c r="CG1" s="201"/>
      <c r="CH1" s="201"/>
      <c r="CI1" s="201"/>
      <c r="CJ1" s="201"/>
      <c r="CK1" s="201" t="s">
        <v>47</v>
      </c>
      <c r="CL1" s="201"/>
      <c r="CM1" s="201"/>
      <c r="CN1" s="201"/>
      <c r="CO1" s="201"/>
      <c r="CP1" s="201"/>
      <c r="CQ1" s="201"/>
      <c r="CR1" s="201"/>
      <c r="CS1" s="201" t="s">
        <v>48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49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50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51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52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53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54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55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56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57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58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59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60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61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62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63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64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65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66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67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68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69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70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8" t="s">
        <v>71</v>
      </c>
      <c r="NH1" s="186"/>
      <c r="NI1" s="186"/>
      <c r="NJ1" s="187"/>
      <c r="NK1" s="188" t="s">
        <v>72</v>
      </c>
      <c r="NL1" s="186"/>
      <c r="NM1" s="186"/>
      <c r="NN1" s="186"/>
      <c r="NO1" s="187"/>
      <c r="NP1" s="188" t="s">
        <v>73</v>
      </c>
      <c r="NQ1" s="186"/>
      <c r="NR1" s="187"/>
      <c r="NS1" s="185" t="s">
        <v>74</v>
      </c>
      <c r="NT1" s="186"/>
      <c r="NU1" s="186"/>
      <c r="NV1" s="187"/>
      <c r="NW1" s="188" t="s">
        <v>75</v>
      </c>
      <c r="NX1" s="186"/>
      <c r="NY1" s="186"/>
      <c r="NZ1" s="187"/>
      <c r="OA1" s="188" t="s">
        <v>76</v>
      </c>
      <c r="OB1" s="186"/>
      <c r="OC1" s="186"/>
      <c r="OD1" s="187"/>
      <c r="OE1" s="189" t="s">
        <v>77</v>
      </c>
      <c r="OF1" s="190"/>
      <c r="OG1" s="190"/>
      <c r="OH1" s="191"/>
      <c r="OI1" s="192" t="s">
        <v>78</v>
      </c>
      <c r="OJ1" s="190"/>
      <c r="OK1" s="190"/>
      <c r="OL1" s="190"/>
      <c r="OM1" s="191"/>
      <c r="ON1" s="192" t="s">
        <v>79</v>
      </c>
      <c r="OO1" s="190"/>
      <c r="OP1" s="191"/>
      <c r="OQ1" s="189" t="s">
        <v>80</v>
      </c>
      <c r="OR1" s="190"/>
      <c r="OS1" s="190"/>
      <c r="OT1" s="191"/>
      <c r="OU1" s="192" t="s">
        <v>81</v>
      </c>
      <c r="OV1" s="190"/>
      <c r="OW1" s="190"/>
      <c r="OX1" s="190"/>
      <c r="OY1" s="191"/>
      <c r="OZ1" s="192" t="s">
        <v>82</v>
      </c>
      <c r="PA1" s="190"/>
      <c r="PB1" s="191"/>
      <c r="PC1" s="185" t="s">
        <v>83</v>
      </c>
      <c r="PD1" s="186"/>
      <c r="PE1" s="186"/>
      <c r="PF1" s="187"/>
      <c r="PG1" s="188" t="s">
        <v>84</v>
      </c>
      <c r="PH1" s="186"/>
      <c r="PI1" s="186"/>
      <c r="PJ1" s="186"/>
      <c r="PK1" s="187"/>
      <c r="PL1" s="188" t="s">
        <v>85</v>
      </c>
      <c r="PM1" s="186"/>
      <c r="PN1" s="187"/>
      <c r="PO1" s="185" t="s">
        <v>86</v>
      </c>
      <c r="PP1" s="186"/>
      <c r="PQ1" s="186"/>
      <c r="PR1" s="186"/>
      <c r="PS1" s="187"/>
      <c r="PT1" s="188" t="s">
        <v>87</v>
      </c>
      <c r="PU1" s="186"/>
      <c r="PV1" s="186"/>
      <c r="PW1" s="187"/>
      <c r="PX1" s="188" t="s">
        <v>88</v>
      </c>
      <c r="PY1" s="186"/>
      <c r="PZ1" s="187"/>
      <c r="QA1" s="189" t="s">
        <v>89</v>
      </c>
      <c r="QB1" s="190"/>
      <c r="QC1" s="190"/>
      <c r="QD1" s="191"/>
      <c r="QE1" s="192" t="s">
        <v>90</v>
      </c>
      <c r="QF1" s="190"/>
      <c r="QG1" s="190"/>
      <c r="QH1" s="190"/>
      <c r="QI1" s="191"/>
      <c r="QJ1" s="192" t="s">
        <v>91</v>
      </c>
      <c r="QK1" s="190"/>
      <c r="QL1" s="191"/>
      <c r="QM1" s="189" t="s">
        <v>92</v>
      </c>
      <c r="QN1" s="190"/>
      <c r="QO1" s="190"/>
      <c r="QP1" s="191"/>
      <c r="QQ1" s="192" t="s">
        <v>93</v>
      </c>
      <c r="QR1" s="190"/>
      <c r="QS1" s="190"/>
      <c r="QT1" s="190"/>
      <c r="QU1" s="191"/>
      <c r="QV1" s="192" t="s">
        <v>94</v>
      </c>
      <c r="QW1" s="190"/>
      <c r="QX1" s="191"/>
      <c r="QY1" s="185" t="s">
        <v>95</v>
      </c>
      <c r="QZ1" s="186"/>
      <c r="RA1" s="186"/>
      <c r="RB1" s="186"/>
      <c r="RC1" s="187"/>
      <c r="RD1" s="188" t="s">
        <v>96</v>
      </c>
      <c r="RE1" s="186"/>
      <c r="RF1" s="186"/>
      <c r="RG1" s="187"/>
      <c r="RH1" s="188" t="s">
        <v>97</v>
      </c>
      <c r="RI1" s="186"/>
      <c r="RJ1" s="187"/>
      <c r="RK1" s="182" t="s">
        <v>98</v>
      </c>
      <c r="RL1" s="183"/>
      <c r="RM1" s="183"/>
      <c r="RN1" s="195"/>
      <c r="RO1" s="182" t="s">
        <v>99</v>
      </c>
      <c r="RP1" s="183"/>
      <c r="RQ1" s="183"/>
      <c r="RR1" s="195"/>
      <c r="RS1" s="182" t="s">
        <v>100</v>
      </c>
      <c r="RT1" s="183"/>
      <c r="RU1" s="183"/>
      <c r="RV1" s="195"/>
      <c r="RW1" s="182" t="s">
        <v>101</v>
      </c>
      <c r="RX1" s="183"/>
      <c r="RY1" s="183"/>
      <c r="RZ1" s="195"/>
      <c r="SA1" s="182" t="s">
        <v>102</v>
      </c>
      <c r="SB1" s="183"/>
      <c r="SC1" s="183"/>
      <c r="SD1" s="195"/>
      <c r="SE1" s="195"/>
      <c r="SF1" s="182" t="s">
        <v>103</v>
      </c>
      <c r="SG1" s="193"/>
      <c r="SH1" s="193"/>
      <c r="SI1" s="182" t="s">
        <v>104</v>
      </c>
      <c r="SJ1" s="183"/>
      <c r="SK1" s="183"/>
      <c r="SL1" s="195"/>
      <c r="SM1" s="195"/>
      <c r="SN1" s="182" t="s">
        <v>105</v>
      </c>
      <c r="SO1" s="183"/>
      <c r="SP1" s="183"/>
      <c r="SQ1" s="195"/>
      <c r="SR1" s="182" t="s">
        <v>106</v>
      </c>
      <c r="SS1" s="193"/>
      <c r="ST1" s="193"/>
      <c r="SU1" s="182" t="s">
        <v>107</v>
      </c>
      <c r="SV1" s="183"/>
      <c r="SW1" s="183"/>
      <c r="SX1" s="195"/>
      <c r="SY1" s="195"/>
      <c r="SZ1" s="182" t="s">
        <v>108</v>
      </c>
      <c r="TA1" s="183"/>
      <c r="TB1" s="183"/>
      <c r="TC1" s="195"/>
      <c r="TD1" s="182" t="s">
        <v>109</v>
      </c>
      <c r="TE1" s="183"/>
      <c r="TF1" s="184"/>
      <c r="TG1" s="182" t="s">
        <v>110</v>
      </c>
      <c r="TH1" s="183"/>
      <c r="TI1" s="183"/>
      <c r="TJ1" s="195"/>
      <c r="TK1" s="182" t="s">
        <v>111</v>
      </c>
      <c r="TL1" s="183"/>
      <c r="TM1" s="183"/>
      <c r="TN1" s="195"/>
      <c r="TO1" s="182" t="s">
        <v>112</v>
      </c>
      <c r="TP1" s="183"/>
      <c r="TQ1" s="183"/>
      <c r="TR1" s="195"/>
      <c r="TS1" s="182" t="s">
        <v>113</v>
      </c>
      <c r="TT1" s="183"/>
      <c r="TU1" s="183"/>
      <c r="TV1" s="195"/>
      <c r="TW1" s="182" t="s">
        <v>114</v>
      </c>
      <c r="TX1" s="193"/>
      <c r="TY1" s="193"/>
      <c r="TZ1" s="194"/>
      <c r="UA1" s="182" t="s">
        <v>115</v>
      </c>
      <c r="UB1" s="193"/>
      <c r="UC1" s="193"/>
      <c r="UD1" s="193"/>
      <c r="UE1" s="182" t="s">
        <v>116</v>
      </c>
      <c r="UF1" s="193"/>
      <c r="UG1" s="193"/>
      <c r="UH1" s="193"/>
      <c r="UI1" s="194"/>
      <c r="UJ1" s="182" t="s">
        <v>117</v>
      </c>
      <c r="UK1" s="193"/>
      <c r="UL1" s="193"/>
      <c r="UM1" s="182" t="s">
        <v>118</v>
      </c>
      <c r="UN1" s="193"/>
      <c r="UO1" s="193"/>
      <c r="UP1" s="193"/>
      <c r="UQ1" s="193"/>
      <c r="UR1" s="182" t="s">
        <v>119</v>
      </c>
      <c r="US1" s="183"/>
      <c r="UT1" s="183"/>
      <c r="UU1" s="195"/>
      <c r="UV1" s="182" t="s">
        <v>120</v>
      </c>
      <c r="UW1" s="183"/>
      <c r="UX1" s="183"/>
      <c r="UY1" s="195"/>
      <c r="UZ1" s="182" t="s">
        <v>121</v>
      </c>
      <c r="VA1" s="183"/>
      <c r="VB1" s="184"/>
      <c r="VC1" s="182" t="s">
        <v>122</v>
      </c>
      <c r="VD1" s="183"/>
      <c r="VE1" s="183"/>
      <c r="VF1" s="195"/>
      <c r="VG1" s="182" t="s">
        <v>123</v>
      </c>
      <c r="VH1" s="183"/>
      <c r="VI1" s="183"/>
      <c r="VJ1" s="195"/>
      <c r="VK1" s="182" t="s">
        <v>124</v>
      </c>
      <c r="VL1" s="183"/>
      <c r="VM1" s="183"/>
      <c r="VN1" s="193"/>
      <c r="VO1" s="194"/>
      <c r="VP1" s="182" t="s">
        <v>125</v>
      </c>
      <c r="VQ1" s="195"/>
      <c r="VR1" s="195"/>
      <c r="VS1" s="196"/>
      <c r="VT1" s="182" t="s">
        <v>126</v>
      </c>
      <c r="VU1" s="195"/>
      <c r="VV1" s="195"/>
      <c r="VW1" s="196"/>
      <c r="VX1" s="182" t="s">
        <v>127</v>
      </c>
      <c r="VY1" s="193"/>
      <c r="VZ1" s="193"/>
      <c r="WA1" s="194"/>
      <c r="WB1" s="182" t="s">
        <v>128</v>
      </c>
      <c r="WC1" s="183"/>
      <c r="WD1" s="183"/>
      <c r="WE1" s="195"/>
      <c r="WF1" s="182" t="s">
        <v>129</v>
      </c>
      <c r="WG1" s="193"/>
      <c r="WH1" s="193"/>
      <c r="WI1" s="194"/>
      <c r="WJ1" s="182" t="s">
        <v>130</v>
      </c>
      <c r="WK1" s="183"/>
      <c r="WL1" s="183"/>
      <c r="WM1" s="183"/>
      <c r="WN1" s="195"/>
      <c r="WO1" s="182" t="s">
        <v>131</v>
      </c>
      <c r="WP1" s="183"/>
      <c r="WQ1" s="183"/>
      <c r="WR1" s="195"/>
      <c r="WS1" s="182" t="s">
        <v>132</v>
      </c>
      <c r="WT1" s="193"/>
      <c r="WU1" s="193"/>
      <c r="WV1" s="194"/>
      <c r="WW1" s="182" t="s">
        <v>133</v>
      </c>
      <c r="WX1" s="193"/>
      <c r="WY1" s="193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5"/>
      <c r="XH1" s="182" t="s">
        <v>136</v>
      </c>
      <c r="XI1" s="183"/>
      <c r="XJ1" s="183"/>
      <c r="XK1" s="183"/>
      <c r="XL1" s="193"/>
      <c r="XM1" s="182" t="s">
        <v>137</v>
      </c>
      <c r="XN1" s="195"/>
      <c r="XO1" s="195"/>
      <c r="XP1" s="196"/>
      <c r="XQ1" s="182" t="s">
        <v>138</v>
      </c>
      <c r="XR1" s="195"/>
      <c r="XS1" s="195"/>
      <c r="XT1" s="196"/>
      <c r="XU1" s="182" t="s">
        <v>139</v>
      </c>
      <c r="XV1" s="193"/>
      <c r="XW1" s="193"/>
      <c r="XX1" s="193"/>
      <c r="XY1" s="194"/>
      <c r="XZ1" s="182" t="s">
        <v>140</v>
      </c>
      <c r="YA1" s="183"/>
      <c r="YB1" s="183"/>
      <c r="YC1" s="195"/>
      <c r="YD1" s="182" t="s">
        <v>141</v>
      </c>
      <c r="YE1" s="193"/>
      <c r="YF1" s="193"/>
      <c r="YG1" s="193"/>
      <c r="YH1" s="194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5"/>
      <c r="YQ1" s="182" t="s">
        <v>144</v>
      </c>
      <c r="YR1" s="193"/>
      <c r="YS1" s="193"/>
      <c r="YT1" s="193"/>
      <c r="YU1" s="194"/>
      <c r="YV1" s="182" t="s">
        <v>145</v>
      </c>
      <c r="YW1" s="193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5"/>
      <c r="ZF1" s="182" t="s">
        <v>148</v>
      </c>
      <c r="ZG1" s="183"/>
      <c r="ZH1" s="183"/>
      <c r="ZI1" s="183"/>
      <c r="ZJ1" s="193"/>
      <c r="ZK1" s="182" t="s">
        <v>149</v>
      </c>
      <c r="ZL1" s="195"/>
      <c r="ZM1" s="195"/>
      <c r="ZN1" s="196"/>
      <c r="ZO1" s="182" t="s">
        <v>150</v>
      </c>
      <c r="ZP1" s="195"/>
      <c r="ZQ1" s="195"/>
      <c r="ZR1" s="195"/>
      <c r="ZS1" s="196"/>
      <c r="ZT1" s="182" t="s">
        <v>151</v>
      </c>
      <c r="ZU1" s="193"/>
      <c r="ZV1" s="193"/>
      <c r="ZW1" s="194"/>
      <c r="ZX1" s="182" t="s">
        <v>152</v>
      </c>
      <c r="ZY1" s="183"/>
      <c r="ZZ1" s="183"/>
      <c r="AAA1" s="195"/>
      <c r="AAB1" s="182" t="s">
        <v>153</v>
      </c>
      <c r="AAC1" s="193"/>
      <c r="AAD1" s="193"/>
      <c r="AAE1" s="193"/>
      <c r="AAF1" s="194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5"/>
      <c r="AAO1" s="182" t="s">
        <v>156</v>
      </c>
      <c r="AAP1" s="193"/>
      <c r="AAQ1" s="193"/>
      <c r="AAR1" s="193"/>
      <c r="AAS1" s="194"/>
      <c r="AAT1" s="182" t="s">
        <v>157</v>
      </c>
      <c r="AAU1" s="194"/>
      <c r="AAV1" s="186" t="s">
        <v>158</v>
      </c>
      <c r="AAW1" s="186"/>
      <c r="AAX1" s="186"/>
      <c r="AAY1" s="186"/>
      <c r="AAZ1" s="187"/>
      <c r="ABA1" s="188" t="s">
        <v>159</v>
      </c>
      <c r="ABB1" s="186"/>
      <c r="ABC1" s="186"/>
      <c r="ABD1" s="187"/>
      <c r="ABE1" s="188" t="s">
        <v>160</v>
      </c>
      <c r="ABF1" s="186"/>
      <c r="ABG1" s="186"/>
      <c r="ABH1" s="187"/>
      <c r="ABI1" s="189" t="s">
        <v>161</v>
      </c>
      <c r="ABJ1" s="190"/>
      <c r="ABK1" s="190"/>
      <c r="ABL1" s="191"/>
      <c r="ABM1" s="192" t="s">
        <v>162</v>
      </c>
      <c r="ABN1" s="190"/>
      <c r="ABO1" s="190"/>
      <c r="ABP1" s="190"/>
      <c r="ABQ1" s="191"/>
      <c r="ABR1" s="192" t="s">
        <v>163</v>
      </c>
      <c r="ABS1" s="190"/>
      <c r="ABT1" s="190"/>
      <c r="ABU1" s="191"/>
      <c r="ABV1" s="189" t="s">
        <v>164</v>
      </c>
      <c r="ABW1" s="190"/>
      <c r="ABX1" s="190"/>
      <c r="ABY1" s="190"/>
      <c r="ABZ1" s="191"/>
      <c r="ACA1" s="192" t="s">
        <v>165</v>
      </c>
      <c r="ACB1" s="190"/>
      <c r="ACC1" s="190"/>
      <c r="ACD1" s="190"/>
      <c r="ACE1" s="192" t="s">
        <v>166</v>
      </c>
      <c r="ACF1" s="190"/>
      <c r="ACG1" s="190"/>
      <c r="ACH1" s="191"/>
      <c r="ACI1" s="185" t="s">
        <v>167</v>
      </c>
      <c r="ACJ1" s="186"/>
      <c r="ACK1" s="186"/>
      <c r="ACL1" s="186"/>
      <c r="ACM1" s="187"/>
      <c r="ACN1" s="188" t="s">
        <v>168</v>
      </c>
      <c r="ACO1" s="186"/>
      <c r="ACP1" s="186"/>
      <c r="ACQ1" s="187"/>
      <c r="ACR1" s="188" t="s">
        <v>169</v>
      </c>
      <c r="ACS1" s="187"/>
      <c r="ACT1" s="186" t="s">
        <v>170</v>
      </c>
      <c r="ACU1" s="186"/>
      <c r="ACV1" s="186"/>
      <c r="ACW1" s="186"/>
      <c r="ACX1" s="188" t="s">
        <v>171</v>
      </c>
      <c r="ACY1" s="186"/>
      <c r="ACZ1" s="186"/>
      <c r="ADA1" s="187"/>
      <c r="ADB1" s="188" t="s">
        <v>172</v>
      </c>
      <c r="ADC1" s="186"/>
      <c r="ADD1" s="186"/>
      <c r="ADE1" s="187"/>
      <c r="ADF1" s="189" t="s">
        <v>173</v>
      </c>
      <c r="ADG1" s="190"/>
      <c r="ADH1" s="190"/>
      <c r="ADI1" s="190"/>
      <c r="ADJ1" s="191"/>
      <c r="ADK1" s="190" t="s">
        <v>174</v>
      </c>
      <c r="ADL1" s="190"/>
      <c r="ADM1" s="190"/>
      <c r="ADN1" s="191"/>
      <c r="ADO1" s="192" t="s">
        <v>175</v>
      </c>
      <c r="ADP1" s="190"/>
      <c r="ADQ1" s="190"/>
      <c r="ADR1" s="191"/>
      <c r="ADS1" s="189" t="s">
        <v>176</v>
      </c>
      <c r="ADT1" s="190"/>
      <c r="ADU1" s="190"/>
      <c r="ADV1" s="190"/>
      <c r="ADW1" s="191"/>
      <c r="ADX1" s="192" t="s">
        <v>177</v>
      </c>
      <c r="ADY1" s="190"/>
      <c r="ADZ1" s="190"/>
      <c r="AEA1" s="190"/>
      <c r="AEB1" s="192" t="s">
        <v>178</v>
      </c>
      <c r="AEC1" s="190"/>
      <c r="AED1" s="190"/>
      <c r="AEE1" s="191"/>
      <c r="AEF1" s="185" t="s">
        <v>179</v>
      </c>
      <c r="AEG1" s="186"/>
      <c r="AEH1" s="186"/>
      <c r="AEI1" s="186"/>
      <c r="AEJ1" s="187"/>
      <c r="AEK1" s="188" t="s">
        <v>180</v>
      </c>
      <c r="AEL1" s="186"/>
      <c r="AEM1" s="186"/>
      <c r="AEN1" s="187"/>
      <c r="AEO1" s="188" t="s">
        <v>181</v>
      </c>
      <c r="AEP1" s="186"/>
      <c r="AEQ1" s="186"/>
      <c r="AER1" s="212" t="s">
        <v>182</v>
      </c>
      <c r="AES1" s="186"/>
      <c r="AET1" s="186"/>
      <c r="AEU1" s="187"/>
      <c r="AEV1" s="188" t="s">
        <v>183</v>
      </c>
      <c r="AEW1" s="186"/>
      <c r="AEX1" s="186"/>
      <c r="AEY1" s="187"/>
      <c r="AEZ1" s="188" t="s">
        <v>184</v>
      </c>
      <c r="AFA1" s="186"/>
      <c r="AFB1" s="186"/>
      <c r="AFC1" s="187"/>
      <c r="AFD1" s="189" t="s">
        <v>185</v>
      </c>
      <c r="AFE1" s="190"/>
      <c r="AFF1" s="190"/>
      <c r="AFG1" s="190"/>
      <c r="AFH1" s="191"/>
      <c r="AFI1" s="190" t="s">
        <v>186</v>
      </c>
      <c r="AFJ1" s="190"/>
      <c r="AFK1" s="190"/>
      <c r="AFL1" s="191"/>
      <c r="AFM1" s="192" t="s">
        <v>187</v>
      </c>
      <c r="AFN1" s="190"/>
      <c r="AFO1" s="190"/>
      <c r="AFP1" s="191"/>
      <c r="AFQ1" s="189" t="s">
        <v>188</v>
      </c>
      <c r="AFR1" s="190"/>
      <c r="AFS1" s="190"/>
      <c r="AFT1" s="190"/>
      <c r="AFU1" s="191"/>
      <c r="AFV1" s="192" t="s">
        <v>189</v>
      </c>
      <c r="AFW1" s="190"/>
      <c r="AFX1" s="190"/>
      <c r="AFY1" s="190"/>
      <c r="AFZ1" s="192" t="s">
        <v>190</v>
      </c>
      <c r="AGA1" s="190"/>
      <c r="AGB1" s="190"/>
      <c r="AGC1" s="190"/>
      <c r="AGD1" s="191"/>
      <c r="AGE1" s="185" t="s">
        <v>191</v>
      </c>
      <c r="AGF1" s="186"/>
      <c r="AGG1" s="186"/>
      <c r="AGH1" s="186"/>
      <c r="AGI1" s="188" t="s">
        <v>192</v>
      </c>
      <c r="AGJ1" s="186"/>
      <c r="AGK1" s="186"/>
      <c r="AGL1" s="187"/>
      <c r="AGM1" s="188" t="s">
        <v>193</v>
      </c>
      <c r="AGN1" s="186"/>
      <c r="AGO1" s="186"/>
      <c r="AGP1" s="212" t="s">
        <v>194</v>
      </c>
      <c r="AGQ1" s="186"/>
      <c r="AGR1" s="186"/>
      <c r="AGS1" s="187"/>
      <c r="AGT1" s="188" t="s">
        <v>195</v>
      </c>
      <c r="AGU1" s="186"/>
      <c r="AGV1" s="186"/>
      <c r="AGW1" s="187"/>
      <c r="AGX1" s="188" t="s">
        <v>196</v>
      </c>
      <c r="AGY1" s="186"/>
      <c r="AGZ1" s="186"/>
      <c r="AHA1" s="186"/>
      <c r="AHB1" s="187"/>
      <c r="AHC1" s="192" t="s">
        <v>197</v>
      </c>
      <c r="AHD1" s="190"/>
      <c r="AHE1" s="190"/>
      <c r="AHF1" s="191"/>
      <c r="AHG1" s="190" t="s">
        <v>198</v>
      </c>
      <c r="AHH1" s="190"/>
      <c r="AHI1" s="190"/>
      <c r="AHJ1" s="191"/>
      <c r="AHK1" s="192" t="s">
        <v>199</v>
      </c>
      <c r="AHL1" s="190"/>
      <c r="AHM1" s="190"/>
      <c r="AHN1" s="190"/>
      <c r="AHO1" s="191"/>
      <c r="AHP1" s="189" t="s">
        <v>200</v>
      </c>
      <c r="AHQ1" s="190"/>
      <c r="AHR1" s="190"/>
      <c r="AHS1" s="190"/>
      <c r="AHT1" s="192" t="s">
        <v>201</v>
      </c>
      <c r="AHU1" s="190"/>
      <c r="AHV1" s="190"/>
      <c r="AHW1" s="190"/>
      <c r="AHX1" s="192" t="s">
        <v>202</v>
      </c>
      <c r="AHY1" s="190"/>
      <c r="AHZ1" s="190"/>
      <c r="AIA1" s="190"/>
      <c r="AIB1" s="191"/>
      <c r="AIC1" s="185" t="s">
        <v>203</v>
      </c>
      <c r="AID1" s="186"/>
      <c r="AIE1" s="186"/>
      <c r="AIF1" s="186"/>
      <c r="AIG1" s="188" t="s">
        <v>204</v>
      </c>
      <c r="AIH1" s="186"/>
      <c r="AII1" s="186"/>
      <c r="AIJ1" s="187"/>
      <c r="AIK1" s="188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581</v>
      </c>
      <c r="AUD1" s="181"/>
      <c r="AUE1" s="181"/>
      <c r="AUF1" s="180" t="s">
        <v>582</v>
      </c>
      <c r="AUG1" s="181"/>
      <c r="AUH1" s="181"/>
      <c r="AUI1" s="181"/>
      <c r="AUJ1" s="180" t="s">
        <v>583</v>
      </c>
      <c r="AUK1" s="181"/>
      <c r="AUL1" s="181"/>
      <c r="AUM1" s="181"/>
      <c r="AUN1" s="181"/>
      <c r="AUO1" s="180" t="s">
        <v>584</v>
      </c>
      <c r="AUP1" s="181"/>
      <c r="AUQ1" s="181"/>
      <c r="AUR1" s="181"/>
      <c r="AUS1" s="182" t="s">
        <v>585</v>
      </c>
      <c r="AUT1" s="183"/>
      <c r="AUU1" s="183"/>
      <c r="AUV1" s="183"/>
      <c r="AUW1" s="184"/>
      <c r="AUX1" s="180" t="s">
        <v>586</v>
      </c>
      <c r="AUY1" s="181"/>
      <c r="AUZ1" s="181"/>
      <c r="AVA1" s="181"/>
      <c r="AVB1" s="182" t="s">
        <v>587</v>
      </c>
      <c r="AVC1" s="183"/>
      <c r="AVD1" s="183"/>
      <c r="AVE1" s="183"/>
      <c r="AVF1" s="182" t="s">
        <v>588</v>
      </c>
      <c r="AVG1" s="183"/>
      <c r="AVH1" s="183"/>
      <c r="AVI1" s="183"/>
      <c r="AVJ1" s="184"/>
      <c r="AVK1" s="180" t="s">
        <v>589</v>
      </c>
      <c r="AVL1" s="181"/>
      <c r="AVM1" s="181"/>
      <c r="AVN1" s="181"/>
      <c r="AVO1" s="180" t="s">
        <v>590</v>
      </c>
      <c r="AVP1" s="181"/>
      <c r="AVQ1" s="181"/>
      <c r="AVR1" s="181"/>
      <c r="AVS1" s="182" t="s">
        <v>591</v>
      </c>
      <c r="AVT1" s="183"/>
      <c r="AVU1" s="183"/>
      <c r="AVV1" s="183"/>
      <c r="AVW1" s="183"/>
      <c r="AVX1" s="182" t="s">
        <v>592</v>
      </c>
      <c r="AVY1" s="183"/>
      <c r="AVZ1" s="184"/>
    </row>
    <row r="2" spans="1:1274" s="7" customFormat="1" ht="33" thickTop="1" thickBot="1" x14ac:dyDescent="0.25">
      <c r="A2" s="197"/>
      <c r="B2" s="198"/>
      <c r="C2" s="199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593</v>
      </c>
      <c r="AUD2" s="3" t="s">
        <v>322</v>
      </c>
      <c r="AUE2" s="3" t="s">
        <v>323</v>
      </c>
      <c r="AUF2" s="3" t="s">
        <v>594</v>
      </c>
      <c r="AUG2" s="3" t="s">
        <v>305</v>
      </c>
      <c r="AUH2" s="3" t="s">
        <v>306</v>
      </c>
      <c r="AUI2" s="3" t="s">
        <v>307</v>
      </c>
      <c r="AUJ2" s="3" t="s">
        <v>595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596</v>
      </c>
      <c r="AUP2" s="3" t="s">
        <v>310</v>
      </c>
      <c r="AUQ2" s="3" t="s">
        <v>311</v>
      </c>
      <c r="AUR2" s="3" t="s">
        <v>312</v>
      </c>
      <c r="AUS2" s="3" t="s">
        <v>597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598</v>
      </c>
      <c r="AUY2" s="3" t="s">
        <v>317</v>
      </c>
      <c r="AUZ2" s="3" t="s">
        <v>318</v>
      </c>
      <c r="AVA2" s="3" t="s">
        <v>319</v>
      </c>
      <c r="AVB2" s="3" t="s">
        <v>599</v>
      </c>
      <c r="AVC2" s="3" t="s">
        <v>310</v>
      </c>
      <c r="AVD2" s="3" t="s">
        <v>311</v>
      </c>
      <c r="AVE2" s="3" t="s">
        <v>312</v>
      </c>
      <c r="AVF2" s="3" t="s">
        <v>600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601</v>
      </c>
      <c r="AVL2" s="3" t="s">
        <v>296</v>
      </c>
      <c r="AVM2" s="3" t="s">
        <v>297</v>
      </c>
      <c r="AVN2" s="3" t="s">
        <v>298</v>
      </c>
      <c r="AVO2" s="3" t="s">
        <v>602</v>
      </c>
      <c r="AVP2" s="3" t="s">
        <v>321</v>
      </c>
      <c r="AVQ2" s="3" t="s">
        <v>322</v>
      </c>
      <c r="AVR2" s="3" t="s">
        <v>323</v>
      </c>
      <c r="AVS2" s="3" t="s">
        <v>603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604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>
        <v>1030</v>
      </c>
      <c r="AVA3" s="8">
        <v>1073</v>
      </c>
      <c r="AVB3" s="8">
        <v>1022</v>
      </c>
      <c r="AVC3" s="8">
        <v>1031</v>
      </c>
      <c r="AVD3" s="8">
        <v>1041</v>
      </c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>
        <v>15.7</v>
      </c>
      <c r="AVA6" s="77">
        <v>16.600000000000001</v>
      </c>
      <c r="AVB6" s="77">
        <v>14.8</v>
      </c>
      <c r="AVC6" s="77">
        <v>15.9</v>
      </c>
      <c r="AVD6" s="77">
        <v>16.8</v>
      </c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>
        <v>53.3</v>
      </c>
      <c r="AVA7" s="77">
        <v>52.1</v>
      </c>
      <c r="AVB7" s="77">
        <v>50.9</v>
      </c>
      <c r="AVC7" s="77">
        <v>50.6</v>
      </c>
      <c r="AVD7" s="77">
        <v>50.7</v>
      </c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1"/>
      <c r="B8" s="211"/>
      <c r="C8" s="21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>
        <f t="shared" si="27"/>
        <v>-37.599999999999994</v>
      </c>
      <c r="AVA8" s="78">
        <f t="shared" si="27"/>
        <v>-35.5</v>
      </c>
      <c r="AVB8" s="78">
        <f t="shared" si="27"/>
        <v>-36.099999999999994</v>
      </c>
      <c r="AVC8" s="78">
        <f t="shared" si="27"/>
        <v>-34.700000000000003</v>
      </c>
      <c r="AVD8" s="78">
        <f t="shared" si="27"/>
        <v>-33.900000000000006</v>
      </c>
      <c r="AVE8" s="78"/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>
        <v>21.5</v>
      </c>
      <c r="AVA11" s="77">
        <v>24</v>
      </c>
      <c r="AVB11" s="77">
        <v>22.3</v>
      </c>
      <c r="AVC11" s="77">
        <v>23.9</v>
      </c>
      <c r="AVD11" s="77">
        <v>22</v>
      </c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>
        <v>42.6</v>
      </c>
      <c r="AVA12" s="77">
        <v>39.200000000000003</v>
      </c>
      <c r="AVB12" s="77">
        <v>39.700000000000003</v>
      </c>
      <c r="AVC12" s="77">
        <v>39.299999999999997</v>
      </c>
      <c r="AVD12" s="77">
        <v>39.5</v>
      </c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>
        <f t="shared" si="55"/>
        <v>-21.1</v>
      </c>
      <c r="AVA13" s="78">
        <f t="shared" si="55"/>
        <v>-15.200000000000003</v>
      </c>
      <c r="AVB13" s="78">
        <f t="shared" si="55"/>
        <v>-17.400000000000002</v>
      </c>
      <c r="AVC13" s="78">
        <f t="shared" si="55"/>
        <v>-15.399999999999999</v>
      </c>
      <c r="AVD13" s="78">
        <f t="shared" si="55"/>
        <v>-17.5</v>
      </c>
      <c r="AVE13" s="78"/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>
        <v>6.1</v>
      </c>
      <c r="AVA16" s="77">
        <v>6.5</v>
      </c>
      <c r="AVB16" s="77">
        <v>7.1</v>
      </c>
      <c r="AVC16" s="77">
        <v>6.2</v>
      </c>
      <c r="AVD16" s="77">
        <v>6.5</v>
      </c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>
        <v>41.6</v>
      </c>
      <c r="AVA17" s="77">
        <v>35.4</v>
      </c>
      <c r="AVB17" s="77">
        <v>39.9</v>
      </c>
      <c r="AVC17" s="77">
        <v>36.9</v>
      </c>
      <c r="AVD17" s="77">
        <v>38.799999999999997</v>
      </c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>
        <f t="shared" si="80"/>
        <v>-35.5</v>
      </c>
      <c r="AVA18" s="78">
        <f t="shared" si="80"/>
        <v>-28.9</v>
      </c>
      <c r="AVB18" s="78">
        <f t="shared" si="80"/>
        <v>-32.799999999999997</v>
      </c>
      <c r="AVC18" s="78">
        <f t="shared" si="80"/>
        <v>-30.7</v>
      </c>
      <c r="AVD18" s="78">
        <f t="shared" si="80"/>
        <v>-32.299999999999997</v>
      </c>
      <c r="AVE18" s="78"/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>
        <v>9.1999999999999993</v>
      </c>
      <c r="AVA21" s="77">
        <v>8.4</v>
      </c>
      <c r="AVB21" s="77">
        <v>9</v>
      </c>
      <c r="AVC21" s="77">
        <v>8.1</v>
      </c>
      <c r="AVD21" s="77">
        <v>8.1999999999999993</v>
      </c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>
        <v>30.6</v>
      </c>
      <c r="AVA22" s="77">
        <v>25.3</v>
      </c>
      <c r="AVB22" s="77">
        <v>26.5</v>
      </c>
      <c r="AVC22" s="77">
        <v>27.5</v>
      </c>
      <c r="AVD22" s="77">
        <v>26.8</v>
      </c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77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>
        <f t="shared" si="106"/>
        <v>-21.400000000000002</v>
      </c>
      <c r="AVA23" s="78">
        <f t="shared" si="106"/>
        <v>-16.899999999999999</v>
      </c>
      <c r="AVB23" s="78">
        <f t="shared" si="106"/>
        <v>-17.5</v>
      </c>
      <c r="AVC23" s="78">
        <f t="shared" si="106"/>
        <v>-19.399999999999999</v>
      </c>
      <c r="AVD23" s="78">
        <f t="shared" si="106"/>
        <v>-18.600000000000001</v>
      </c>
      <c r="AVE23" s="78"/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>
        <v>21.7</v>
      </c>
      <c r="AVA26" s="77">
        <v>18.8</v>
      </c>
      <c r="AVB26" s="77">
        <v>19.399999999999999</v>
      </c>
      <c r="AVC26" s="77">
        <v>19.3</v>
      </c>
      <c r="AVD26" s="77">
        <v>20.2</v>
      </c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>
        <v>42.1</v>
      </c>
      <c r="AVA27" s="77">
        <v>42.7</v>
      </c>
      <c r="AVB27" s="77">
        <v>41.9</v>
      </c>
      <c r="AVC27" s="77">
        <v>42.8</v>
      </c>
      <c r="AVD27" s="77">
        <v>39.9</v>
      </c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78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77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>
        <f t="shared" si="133"/>
        <v>-20.400000000000002</v>
      </c>
      <c r="AVA28" s="78">
        <f t="shared" si="133"/>
        <v>-23.900000000000002</v>
      </c>
      <c r="AVB28" s="78">
        <f t="shared" si="133"/>
        <v>-22.5</v>
      </c>
      <c r="AVC28" s="78">
        <f t="shared" si="133"/>
        <v>-23.499999999999996</v>
      </c>
      <c r="AVD28" s="78">
        <f t="shared" si="133"/>
        <v>-19.7</v>
      </c>
      <c r="AVE28" s="78"/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339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>
        <v>72.8</v>
      </c>
      <c r="AVA30" s="67">
        <v>75.900000000000006</v>
      </c>
      <c r="AVB30" s="67">
        <v>74.7</v>
      </c>
      <c r="AVC30" s="67">
        <v>75.3</v>
      </c>
      <c r="AVD30" s="67">
        <v>75.599999999999994</v>
      </c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VD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1">
        <f t="shared" si="154"/>
        <v>2.0999999999999943</v>
      </c>
      <c r="AVA32" s="151">
        <f t="shared" si="154"/>
        <v>3.1000000000000085</v>
      </c>
      <c r="AVB32" s="150">
        <f t="shared" si="154"/>
        <v>-1.2000000000000028</v>
      </c>
      <c r="AVC32" s="151">
        <f t="shared" si="154"/>
        <v>0.59999999999999432</v>
      </c>
      <c r="AVD32" s="151">
        <f t="shared" si="154"/>
        <v>0.29999999999999716</v>
      </c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VD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4">
        <f t="shared" si="174"/>
        <v>2.9702970297029622E-2</v>
      </c>
      <c r="AVA33" s="154">
        <f t="shared" si="174"/>
        <v>4.2582417582417702E-2</v>
      </c>
      <c r="AVB33" s="153">
        <f t="shared" si="174"/>
        <v>-1.5810276679841934E-2</v>
      </c>
      <c r="AVC33" s="154">
        <f t="shared" si="174"/>
        <v>8.0321285140561478E-3</v>
      </c>
      <c r="AVD33" s="154">
        <f t="shared" si="174"/>
        <v>3.984063745019883E-3</v>
      </c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VD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1">
        <f t="shared" si="195"/>
        <v>70.775000000000006</v>
      </c>
      <c r="AVA35" s="161">
        <f t="shared" si="195"/>
        <v>72.550000000000011</v>
      </c>
      <c r="AVB35" s="161">
        <f t="shared" si="195"/>
        <v>73.525000000000006</v>
      </c>
      <c r="AVC35" s="161">
        <f t="shared" si="195"/>
        <v>74.674999999999997</v>
      </c>
      <c r="AVD35" s="161">
        <f t="shared" si="195"/>
        <v>75.375</v>
      </c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614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613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9" t="s">
        <v>340</v>
      </c>
      <c r="F40" s="210"/>
      <c r="G40" s="210"/>
      <c r="H40" s="210"/>
      <c r="I40" s="21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6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37.200000000000003</v>
      </c>
      <c r="AVA41" s="94">
        <f t="shared" si="216"/>
        <v>40.6</v>
      </c>
      <c r="AVB41" s="94">
        <f t="shared" si="216"/>
        <v>37.1</v>
      </c>
      <c r="AVC41" s="94">
        <f t="shared" si="216"/>
        <v>39.799999999999997</v>
      </c>
      <c r="AVD41" s="94">
        <f t="shared" si="216"/>
        <v>38.799999999999997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6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95.9</v>
      </c>
      <c r="AVA42" s="94">
        <f t="shared" si="238"/>
        <v>91.300000000000011</v>
      </c>
      <c r="AVB42" s="94">
        <f t="shared" si="238"/>
        <v>90.6</v>
      </c>
      <c r="AVC42" s="94">
        <f t="shared" si="238"/>
        <v>89.9</v>
      </c>
      <c r="AVD42" s="94">
        <f t="shared" si="238"/>
        <v>90.2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341</v>
      </c>
      <c r="C43" s="205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>
        <f t="shared" si="271"/>
        <v>-58.7</v>
      </c>
      <c r="AVA43" s="97">
        <f t="shared" si="271"/>
        <v>-50.70000000000001</v>
      </c>
      <c r="AVB43" s="97">
        <f t="shared" si="271"/>
        <v>-53.499999999999993</v>
      </c>
      <c r="AVC43" s="97">
        <f t="shared" si="271"/>
        <v>-50.100000000000009</v>
      </c>
      <c r="AVD43" s="97">
        <f t="shared" si="271"/>
        <v>-51.400000000000006</v>
      </c>
      <c r="AVE43" s="97"/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9" t="s">
        <v>342</v>
      </c>
      <c r="F45" s="210"/>
      <c r="G45" s="210"/>
      <c r="H45" s="210"/>
      <c r="I45" s="210"/>
      <c r="J45" s="210"/>
      <c r="K45" s="21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6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15.299999999999999</v>
      </c>
      <c r="AVA46" s="94">
        <f t="shared" si="292"/>
        <v>14.9</v>
      </c>
      <c r="AVB46" s="94">
        <f t="shared" si="292"/>
        <v>16.100000000000001</v>
      </c>
      <c r="AVC46" s="94">
        <f t="shared" si="292"/>
        <v>14.3</v>
      </c>
      <c r="AVD46" s="94">
        <f t="shared" si="292"/>
        <v>14.7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6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72.2</v>
      </c>
      <c r="AVA47" s="94">
        <f t="shared" si="314"/>
        <v>60.7</v>
      </c>
      <c r="AVB47" s="94">
        <f t="shared" si="314"/>
        <v>66.400000000000006</v>
      </c>
      <c r="AVC47" s="94">
        <f t="shared" si="314"/>
        <v>64.400000000000006</v>
      </c>
      <c r="AVD47" s="94">
        <f t="shared" si="314"/>
        <v>65.599999999999994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341</v>
      </c>
      <c r="C48" s="205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>
        <f t="shared" si="344"/>
        <v>-56.900000000000006</v>
      </c>
      <c r="AVA48" s="97">
        <f t="shared" si="344"/>
        <v>-45.800000000000004</v>
      </c>
      <c r="AVB48" s="97">
        <f t="shared" si="344"/>
        <v>-50.300000000000004</v>
      </c>
      <c r="AVC48" s="97">
        <f t="shared" si="344"/>
        <v>-50.100000000000009</v>
      </c>
      <c r="AVD48" s="97">
        <f t="shared" si="344"/>
        <v>-50.899999999999991</v>
      </c>
      <c r="AVE48" s="97"/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9" t="s">
        <v>343</v>
      </c>
      <c r="F50" s="210"/>
      <c r="G50" s="210"/>
      <c r="H50" s="210"/>
      <c r="I50" s="210"/>
      <c r="J50" s="21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6" t="s">
        <v>344</v>
      </c>
      <c r="B51" s="208"/>
      <c r="C51" s="208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58.900000000000006</v>
      </c>
      <c r="AVA51" s="94">
        <f t="shared" si="365"/>
        <v>59.400000000000006</v>
      </c>
      <c r="AVB51" s="94">
        <f t="shared" si="365"/>
        <v>56.5</v>
      </c>
      <c r="AVC51" s="94">
        <f t="shared" si="365"/>
        <v>59.099999999999994</v>
      </c>
      <c r="AVD51" s="94">
        <f t="shared" si="365"/>
        <v>59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6" t="s">
        <v>345</v>
      </c>
      <c r="B52" s="208"/>
      <c r="C52" s="208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138</v>
      </c>
      <c r="AVA52" s="94">
        <f t="shared" si="387"/>
        <v>134</v>
      </c>
      <c r="AVB52" s="94">
        <f t="shared" si="387"/>
        <v>132.5</v>
      </c>
      <c r="AVC52" s="94">
        <f t="shared" si="387"/>
        <v>132.69999999999999</v>
      </c>
      <c r="AVD52" s="94">
        <f t="shared" si="387"/>
        <v>130.1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341</v>
      </c>
      <c r="C53" s="205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>
        <f t="shared" si="424"/>
        <v>-79.099999999999994</v>
      </c>
      <c r="AVA53" s="99">
        <f t="shared" si="424"/>
        <v>-74.599999999999994</v>
      </c>
      <c r="AVB53" s="99">
        <f t="shared" si="424"/>
        <v>-76</v>
      </c>
      <c r="AVC53" s="99">
        <f t="shared" si="424"/>
        <v>-73.599999999999994</v>
      </c>
      <c r="AVD53" s="99">
        <f t="shared" si="424"/>
        <v>-71.099999999999994</v>
      </c>
      <c r="AVE53" s="99"/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9" t="s">
        <v>346</v>
      </c>
      <c r="F55" s="210"/>
      <c r="G55" s="210"/>
      <c r="H55" s="210"/>
      <c r="I55" s="210"/>
      <c r="J55" s="21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6" t="s">
        <v>347</v>
      </c>
      <c r="B56" s="208"/>
      <c r="C56" s="208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27.6</v>
      </c>
      <c r="AVA56" s="94">
        <f t="shared" si="445"/>
        <v>30.5</v>
      </c>
      <c r="AVB56" s="94">
        <f t="shared" si="445"/>
        <v>29.4</v>
      </c>
      <c r="AVC56" s="94">
        <f t="shared" si="445"/>
        <v>30.099999999999998</v>
      </c>
      <c r="AVD56" s="94">
        <f t="shared" si="445"/>
        <v>28.5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6" t="s">
        <v>348</v>
      </c>
      <c r="B57" s="208"/>
      <c r="C57" s="208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84.2</v>
      </c>
      <c r="AVA57" s="94">
        <f t="shared" si="467"/>
        <v>74.599999999999994</v>
      </c>
      <c r="AVB57" s="94">
        <f t="shared" si="467"/>
        <v>79.599999999999994</v>
      </c>
      <c r="AVC57" s="94">
        <f t="shared" si="467"/>
        <v>76.199999999999989</v>
      </c>
      <c r="AVD57" s="94">
        <f t="shared" si="467"/>
        <v>78.3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341</v>
      </c>
      <c r="C58" s="205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>
        <f t="shared" si="498"/>
        <v>-56.6</v>
      </c>
      <c r="AVA58" s="97">
        <f t="shared" si="498"/>
        <v>-44.099999999999994</v>
      </c>
      <c r="AVB58" s="97">
        <f t="shared" si="498"/>
        <v>-50.199999999999996</v>
      </c>
      <c r="AVC58" s="97">
        <f t="shared" si="498"/>
        <v>-46.099999999999994</v>
      </c>
      <c r="AVD58" s="97">
        <f t="shared" si="498"/>
        <v>-49.8</v>
      </c>
      <c r="AVE58" s="97"/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9" t="s">
        <v>349</v>
      </c>
      <c r="F60" s="210"/>
      <c r="G60" s="210"/>
      <c r="H60" s="210"/>
      <c r="I60" s="210"/>
      <c r="J60" s="210"/>
      <c r="K60" s="21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6" t="s">
        <v>350</v>
      </c>
      <c r="B61" s="208"/>
      <c r="C61" s="208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37</v>
      </c>
      <c r="AVA61" s="94">
        <f t="shared" si="519"/>
        <v>33.700000000000003</v>
      </c>
      <c r="AVB61" s="94">
        <f t="shared" si="519"/>
        <v>35.5</v>
      </c>
      <c r="AVC61" s="94">
        <f t="shared" si="519"/>
        <v>33.6</v>
      </c>
      <c r="AVD61" s="94">
        <f t="shared" si="519"/>
        <v>34.9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6" t="s">
        <v>351</v>
      </c>
      <c r="B62" s="208"/>
      <c r="C62" s="208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114.30000000000001</v>
      </c>
      <c r="AVA62" s="94">
        <f t="shared" si="541"/>
        <v>103.4</v>
      </c>
      <c r="AVB62" s="94">
        <f t="shared" si="541"/>
        <v>108.30000000000001</v>
      </c>
      <c r="AVC62" s="94">
        <f t="shared" si="541"/>
        <v>107.2</v>
      </c>
      <c r="AVD62" s="94">
        <f t="shared" si="541"/>
        <v>105.5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341</v>
      </c>
      <c r="C63" s="205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>
        <f t="shared" si="572"/>
        <v>-77.300000000000011</v>
      </c>
      <c r="AVA63" s="99">
        <f t="shared" si="572"/>
        <v>-69.7</v>
      </c>
      <c r="AVB63" s="99">
        <f t="shared" si="572"/>
        <v>-72.800000000000011</v>
      </c>
      <c r="AVC63" s="99">
        <f t="shared" si="572"/>
        <v>-73.599999999999994</v>
      </c>
      <c r="AVD63" s="99">
        <f t="shared" si="572"/>
        <v>-70.599999999999994</v>
      </c>
      <c r="AVE63" s="99"/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>
        <v>89.2</v>
      </c>
      <c r="AVA69" s="93">
        <v>86.6</v>
      </c>
      <c r="AVB69" s="93">
        <v>86.2</v>
      </c>
      <c r="AVC69" s="93">
        <v>86.6</v>
      </c>
      <c r="AVD69" s="93">
        <v>88.6</v>
      </c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>
        <v>8.8000000000000007</v>
      </c>
      <c r="AVA70" s="94">
        <v>9.6999999999999993</v>
      </c>
      <c r="AVB70" s="94">
        <v>10.8</v>
      </c>
      <c r="AVC70" s="94">
        <v>9.9</v>
      </c>
      <c r="AVD70" s="94">
        <v>9</v>
      </c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>
        <v>2</v>
      </c>
      <c r="AVA71" s="95">
        <v>3.7</v>
      </c>
      <c r="AVB71" s="95">
        <v>3</v>
      </c>
      <c r="AVC71" s="95">
        <v>3.5</v>
      </c>
      <c r="AVD71" s="95">
        <v>2.4</v>
      </c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>
        <v>5.8</v>
      </c>
      <c r="AVA73" s="96">
        <v>5.6</v>
      </c>
      <c r="AVB73" s="96">
        <v>5.4</v>
      </c>
      <c r="AVC73" s="96">
        <v>5.7</v>
      </c>
      <c r="AVD73" s="96">
        <v>5.8</v>
      </c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VD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0">
        <f t="shared" si="583"/>
        <v>-0.20000000000000018</v>
      </c>
      <c r="AVA75" s="150">
        <f t="shared" si="583"/>
        <v>-0.20000000000000018</v>
      </c>
      <c r="AVB75" s="150">
        <f t="shared" si="583"/>
        <v>-0.19999999999999929</v>
      </c>
      <c r="AVC75" s="151">
        <f t="shared" si="583"/>
        <v>0.29999999999999982</v>
      </c>
      <c r="AVD75" s="151">
        <f t="shared" si="583"/>
        <v>9.9999999999999645E-2</v>
      </c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VD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56">
        <f t="shared" si="595"/>
        <v>5.95</v>
      </c>
      <c r="AVA77" s="160">
        <f t="shared" si="595"/>
        <v>5.875</v>
      </c>
      <c r="AVB77" s="160">
        <f t="shared" si="595"/>
        <v>5.6999999999999993</v>
      </c>
      <c r="AVC77" s="160">
        <f t="shared" si="595"/>
        <v>5.6249999999999991</v>
      </c>
      <c r="AVD77" s="156">
        <f t="shared" si="595"/>
        <v>5.625</v>
      </c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8" activePane="bottomRight" state="frozen"/>
      <selection pane="topRight" activeCell="B1" sqref="B1"/>
      <selection pane="bottomLeft" activeCell="A2" sqref="A2"/>
      <selection pane="bottomRight" activeCell="C321" sqref="C32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7" t="s">
        <v>365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4">
        <v>1.1000000000000001</v>
      </c>
      <c r="H2" s="213">
        <v>0.9</v>
      </c>
      <c r="I2" s="133">
        <f>C2-E2</f>
        <v>7.3707690831728456</v>
      </c>
    </row>
    <row r="3" spans="1:9" x14ac:dyDescent="0.25">
      <c r="A3" s="215"/>
      <c r="B3" s="108">
        <v>36557</v>
      </c>
      <c r="C3" s="109">
        <v>119.9</v>
      </c>
      <c r="D3" s="213"/>
      <c r="E3" s="109">
        <v>102.17454970865785</v>
      </c>
      <c r="F3" s="213"/>
      <c r="G3" s="214"/>
      <c r="H3" s="213"/>
      <c r="I3" s="132">
        <f t="shared" ref="I3:I66" si="0">C3-E3</f>
        <v>17.725450291342156</v>
      </c>
    </row>
    <row r="4" spans="1:9" x14ac:dyDescent="0.25">
      <c r="A4" s="215"/>
      <c r="B4" s="108">
        <v>36586</v>
      </c>
      <c r="C4" s="109">
        <v>112.9</v>
      </c>
      <c r="D4" s="213"/>
      <c r="E4" s="109">
        <v>102.86243578411995</v>
      </c>
      <c r="F4" s="213"/>
      <c r="G4" s="214"/>
      <c r="H4" s="213"/>
      <c r="I4" s="132">
        <f t="shared" si="0"/>
        <v>10.037564215880053</v>
      </c>
    </row>
    <row r="5" spans="1:9" x14ac:dyDescent="0.25">
      <c r="A5" s="215" t="s">
        <v>366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5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5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5" t="s">
        <v>367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4">
        <v>3.7</v>
      </c>
      <c r="I8" s="133">
        <f t="shared" si="0"/>
        <v>5.8547229304105031</v>
      </c>
    </row>
    <row r="9" spans="1:9" x14ac:dyDescent="0.25">
      <c r="A9" s="215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4"/>
      <c r="I9" s="133">
        <f t="shared" si="0"/>
        <v>5.5471449385896818</v>
      </c>
    </row>
    <row r="10" spans="1:9" x14ac:dyDescent="0.25">
      <c r="A10" s="215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4"/>
      <c r="I10" s="132">
        <f t="shared" si="0"/>
        <v>13.354402615743965</v>
      </c>
    </row>
    <row r="11" spans="1:9" x14ac:dyDescent="0.25">
      <c r="A11" s="215" t="s">
        <v>368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5"/>
      <c r="B12" s="108">
        <v>36831</v>
      </c>
      <c r="C12" s="109">
        <v>110.3</v>
      </c>
      <c r="D12" s="213"/>
      <c r="E12" s="109">
        <v>96.200871444486182</v>
      </c>
      <c r="F12" s="213"/>
      <c r="G12" s="216"/>
      <c r="H12" s="216"/>
      <c r="I12" s="132">
        <f t="shared" si="0"/>
        <v>14.099128555513815</v>
      </c>
    </row>
    <row r="13" spans="1:9" x14ac:dyDescent="0.25">
      <c r="A13" s="215"/>
      <c r="B13" s="108">
        <v>36861</v>
      </c>
      <c r="C13" s="109">
        <v>112.3</v>
      </c>
      <c r="D13" s="213"/>
      <c r="E13" s="109">
        <v>99.202131560992299</v>
      </c>
      <c r="F13" s="213"/>
      <c r="G13" s="216"/>
      <c r="H13" s="216"/>
      <c r="I13" s="132">
        <f t="shared" si="0"/>
        <v>13.097868439007698</v>
      </c>
    </row>
    <row r="14" spans="1:9" x14ac:dyDescent="0.25">
      <c r="A14" s="215" t="s">
        <v>369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5"/>
      <c r="B15" s="108">
        <v>36923</v>
      </c>
      <c r="C15" s="109">
        <v>109.5</v>
      </c>
      <c r="D15" s="213"/>
      <c r="E15" s="109">
        <v>102.69231761501612</v>
      </c>
      <c r="F15" s="213"/>
      <c r="G15" s="214"/>
      <c r="H15" s="214"/>
      <c r="I15" s="133">
        <f t="shared" si="0"/>
        <v>6.8076823849838775</v>
      </c>
    </row>
    <row r="16" spans="1:9" x14ac:dyDescent="0.25">
      <c r="A16" s="215"/>
      <c r="B16" s="108">
        <v>36951</v>
      </c>
      <c r="C16" s="109">
        <v>106.2</v>
      </c>
      <c r="D16" s="213"/>
      <c r="E16" s="109">
        <v>89.08604496205507</v>
      </c>
      <c r="F16" s="213"/>
      <c r="G16" s="214"/>
      <c r="H16" s="214"/>
      <c r="I16" s="132">
        <f t="shared" si="0"/>
        <v>17.113955037944933</v>
      </c>
    </row>
    <row r="17" spans="1:10" x14ac:dyDescent="0.25">
      <c r="A17" s="215" t="s">
        <v>370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5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5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5" t="s">
        <v>371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4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5"/>
      <c r="B21" s="108">
        <v>37104</v>
      </c>
      <c r="C21" s="109">
        <v>116.4</v>
      </c>
      <c r="D21" s="213"/>
      <c r="E21" s="109">
        <v>105.20634447266184</v>
      </c>
      <c r="F21" s="213"/>
      <c r="G21" s="214"/>
      <c r="H21" s="213"/>
      <c r="I21" s="132">
        <f t="shared" si="0"/>
        <v>11.193655527338166</v>
      </c>
    </row>
    <row r="22" spans="1:10" s="115" customFormat="1" x14ac:dyDescent="0.25">
      <c r="A22" s="215"/>
      <c r="B22" s="112">
        <v>37135</v>
      </c>
      <c r="C22" s="113">
        <v>120.9</v>
      </c>
      <c r="D22" s="213"/>
      <c r="E22" s="113">
        <v>107.63735638696002</v>
      </c>
      <c r="F22" s="213"/>
      <c r="G22" s="214"/>
      <c r="H22" s="213"/>
      <c r="I22" s="132">
        <f t="shared" si="0"/>
        <v>13.262643613039984</v>
      </c>
      <c r="J22" s="114" t="s">
        <v>372</v>
      </c>
    </row>
    <row r="23" spans="1:10" x14ac:dyDescent="0.25">
      <c r="A23" s="215" t="s">
        <v>373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4">
        <v>1.3</v>
      </c>
      <c r="H23" s="213">
        <v>0.9</v>
      </c>
      <c r="I23" s="133">
        <f t="shared" si="0"/>
        <v>7.3125786140050621</v>
      </c>
    </row>
    <row r="24" spans="1:10" x14ac:dyDescent="0.25">
      <c r="A24" s="215"/>
      <c r="B24" s="108">
        <v>37196</v>
      </c>
      <c r="C24" s="109">
        <v>109.4</v>
      </c>
      <c r="D24" s="213"/>
      <c r="E24" s="109">
        <v>101.9726879353907</v>
      </c>
      <c r="F24" s="213"/>
      <c r="G24" s="214"/>
      <c r="H24" s="213"/>
      <c r="I24" s="133">
        <f t="shared" si="0"/>
        <v>7.4273120646093105</v>
      </c>
    </row>
    <row r="25" spans="1:10" x14ac:dyDescent="0.25">
      <c r="A25" s="215"/>
      <c r="B25" s="108">
        <v>37226</v>
      </c>
      <c r="C25" s="109">
        <v>113.3</v>
      </c>
      <c r="D25" s="213"/>
      <c r="E25" s="109">
        <v>106.77117920966286</v>
      </c>
      <c r="F25" s="213"/>
      <c r="G25" s="214"/>
      <c r="H25" s="213"/>
      <c r="I25" s="133">
        <f t="shared" si="0"/>
        <v>6.5288207903371358</v>
      </c>
    </row>
    <row r="26" spans="1:10" x14ac:dyDescent="0.25">
      <c r="A26" s="215" t="s">
        <v>374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5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5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5" t="s">
        <v>375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5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5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5" t="s">
        <v>376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5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5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5" t="s">
        <v>377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5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5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5" t="s">
        <v>378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4">
        <v>1.3</v>
      </c>
      <c r="I38" s="132">
        <f t="shared" si="0"/>
        <v>10.60611166844258</v>
      </c>
    </row>
    <row r="39" spans="1:9" x14ac:dyDescent="0.25">
      <c r="A39" s="215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4"/>
      <c r="I39" s="132">
        <f t="shared" si="0"/>
        <v>12.731091372871148</v>
      </c>
    </row>
    <row r="40" spans="1:9" x14ac:dyDescent="0.25">
      <c r="A40" s="215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4"/>
      <c r="I40" s="132">
        <f t="shared" si="0"/>
        <v>9.9951916384212467</v>
      </c>
    </row>
    <row r="41" spans="1:9" x14ac:dyDescent="0.25">
      <c r="A41" s="215" t="s">
        <v>379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5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5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5" t="s">
        <v>380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4">
        <v>1.2</v>
      </c>
      <c r="H44" s="213">
        <v>0.6</v>
      </c>
      <c r="I44" s="133">
        <f t="shared" si="0"/>
        <v>7.2522172281157964</v>
      </c>
    </row>
    <row r="45" spans="1:9" x14ac:dyDescent="0.25">
      <c r="A45" s="215"/>
      <c r="B45" s="108">
        <v>37834</v>
      </c>
      <c r="C45" s="109">
        <v>122.4</v>
      </c>
      <c r="D45" s="213"/>
      <c r="E45" s="109">
        <v>112.66066962214765</v>
      </c>
      <c r="F45" s="213"/>
      <c r="G45" s="214"/>
      <c r="H45" s="213"/>
      <c r="I45" s="133">
        <f t="shared" si="0"/>
        <v>9.7393303778523546</v>
      </c>
    </row>
    <row r="46" spans="1:9" x14ac:dyDescent="0.25">
      <c r="A46" s="215"/>
      <c r="B46" s="108">
        <v>37865</v>
      </c>
      <c r="C46" s="109">
        <v>123.2</v>
      </c>
      <c r="D46" s="213"/>
      <c r="E46" s="109">
        <v>114.44202768746941</v>
      </c>
      <c r="F46" s="213"/>
      <c r="G46" s="214"/>
      <c r="H46" s="213"/>
      <c r="I46" s="133">
        <f t="shared" si="0"/>
        <v>8.7579723125305975</v>
      </c>
    </row>
    <row r="47" spans="1:9" x14ac:dyDescent="0.25">
      <c r="A47" s="215" t="s">
        <v>381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4">
        <v>1.4</v>
      </c>
      <c r="H47" s="213">
        <v>0.5</v>
      </c>
      <c r="I47" s="133">
        <f t="shared" si="0"/>
        <v>3.8266628575584463</v>
      </c>
    </row>
    <row r="48" spans="1:9" x14ac:dyDescent="0.25">
      <c r="A48" s="215"/>
      <c r="B48" s="108">
        <v>37926</v>
      </c>
      <c r="C48" s="109">
        <v>124.2</v>
      </c>
      <c r="D48" s="213"/>
      <c r="E48" s="109">
        <v>113.39603855558707</v>
      </c>
      <c r="F48" s="213"/>
      <c r="G48" s="214"/>
      <c r="H48" s="213"/>
      <c r="I48" s="132">
        <f t="shared" si="0"/>
        <v>10.803961444412934</v>
      </c>
    </row>
    <row r="49" spans="1:9" x14ac:dyDescent="0.25">
      <c r="A49" s="215"/>
      <c r="B49" s="108">
        <v>37956</v>
      </c>
      <c r="C49" s="109">
        <v>120.4</v>
      </c>
      <c r="D49" s="213"/>
      <c r="E49" s="109">
        <v>111.22832049794485</v>
      </c>
      <c r="F49" s="213"/>
      <c r="G49" s="214"/>
      <c r="H49" s="213"/>
      <c r="I49" s="133">
        <f t="shared" si="0"/>
        <v>9.1716795020551558</v>
      </c>
    </row>
    <row r="50" spans="1:9" x14ac:dyDescent="0.25">
      <c r="A50" s="215" t="s">
        <v>382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5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5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5" t="s">
        <v>383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5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5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5" t="s">
        <v>384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5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5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5" t="s">
        <v>385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5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5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5" t="s">
        <v>386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5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5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5" t="s">
        <v>387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4">
        <v>1.3</v>
      </c>
      <c r="H65" s="213">
        <v>0.6</v>
      </c>
      <c r="I65" s="132">
        <f t="shared" si="0"/>
        <v>13.567924115914252</v>
      </c>
    </row>
    <row r="66" spans="1:9" x14ac:dyDescent="0.25">
      <c r="A66" s="215"/>
      <c r="B66" s="108">
        <v>38473</v>
      </c>
      <c r="C66" s="109">
        <v>119.5</v>
      </c>
      <c r="D66" s="213"/>
      <c r="E66" s="109">
        <v>114.39786018099824</v>
      </c>
      <c r="F66" s="213"/>
      <c r="G66" s="214"/>
      <c r="H66" s="213"/>
      <c r="I66" s="133">
        <f t="shared" si="0"/>
        <v>5.1021398190017635</v>
      </c>
    </row>
    <row r="67" spans="1:9" x14ac:dyDescent="0.25">
      <c r="A67" s="215"/>
      <c r="B67" s="108">
        <v>38504</v>
      </c>
      <c r="C67" s="109">
        <v>118.8</v>
      </c>
      <c r="D67" s="213"/>
      <c r="E67" s="109">
        <v>111.93994693369181</v>
      </c>
      <c r="F67" s="213"/>
      <c r="G67" s="214"/>
      <c r="H67" s="213"/>
      <c r="I67" s="133">
        <f t="shared" ref="I67:I130" si="1">C67-E67</f>
        <v>6.8600530663081827</v>
      </c>
    </row>
    <row r="68" spans="1:9" x14ac:dyDescent="0.25">
      <c r="A68" s="215" t="s">
        <v>388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5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5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5" t="s">
        <v>389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5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5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5" t="s">
        <v>390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5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5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5" t="s">
        <v>391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4">
        <v>1.6</v>
      </c>
      <c r="I77" s="133">
        <f t="shared" si="1"/>
        <v>8.6592583630412037</v>
      </c>
    </row>
    <row r="78" spans="1:9" x14ac:dyDescent="0.25">
      <c r="A78" s="215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4"/>
      <c r="I78" s="133">
        <f t="shared" si="1"/>
        <v>2.4920812052875334</v>
      </c>
    </row>
    <row r="79" spans="1:9" x14ac:dyDescent="0.25">
      <c r="A79" s="215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4"/>
      <c r="I79" s="132">
        <f t="shared" si="1"/>
        <v>11.263507256463882</v>
      </c>
    </row>
    <row r="80" spans="1:9" x14ac:dyDescent="0.25">
      <c r="A80" s="215" t="s">
        <v>392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5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393</v>
      </c>
    </row>
    <row r="82" spans="1:10" x14ac:dyDescent="0.25">
      <c r="A82" s="215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5" t="s">
        <v>394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5"/>
      <c r="B84" s="108">
        <v>39022</v>
      </c>
      <c r="C84" s="116">
        <v>111.5</v>
      </c>
      <c r="D84" s="213"/>
      <c r="E84" s="109">
        <v>95</v>
      </c>
      <c r="F84" s="213"/>
      <c r="G84" s="214"/>
      <c r="H84" s="216"/>
      <c r="I84" s="132">
        <f t="shared" si="1"/>
        <v>16.5</v>
      </c>
    </row>
    <row r="85" spans="1:10" x14ac:dyDescent="0.25">
      <c r="A85" s="215"/>
      <c r="B85" s="108">
        <v>39052</v>
      </c>
      <c r="C85" s="116">
        <v>117.4</v>
      </c>
      <c r="D85" s="213"/>
      <c r="E85" s="109">
        <v>106.2</v>
      </c>
      <c r="F85" s="213"/>
      <c r="G85" s="214"/>
      <c r="H85" s="216"/>
      <c r="I85" s="132">
        <f t="shared" si="1"/>
        <v>11.200000000000003</v>
      </c>
    </row>
    <row r="86" spans="1:10" x14ac:dyDescent="0.25">
      <c r="A86" s="215" t="s">
        <v>395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4">
        <v>1.6</v>
      </c>
      <c r="H86" s="213">
        <v>0.1</v>
      </c>
      <c r="I86" s="132">
        <f t="shared" si="1"/>
        <v>14.300000000000011</v>
      </c>
    </row>
    <row r="87" spans="1:10" x14ac:dyDescent="0.25">
      <c r="A87" s="215"/>
      <c r="B87" s="108">
        <v>39114</v>
      </c>
      <c r="C87" s="109">
        <v>123.8</v>
      </c>
      <c r="D87" s="213"/>
      <c r="E87" s="109">
        <v>111.4</v>
      </c>
      <c r="F87" s="213"/>
      <c r="G87" s="214"/>
      <c r="H87" s="213"/>
      <c r="I87" s="132">
        <f t="shared" si="1"/>
        <v>12.399999999999991</v>
      </c>
    </row>
    <row r="88" spans="1:10" x14ac:dyDescent="0.25">
      <c r="A88" s="215"/>
      <c r="B88" s="108">
        <v>39142</v>
      </c>
      <c r="C88" s="109">
        <v>120.7</v>
      </c>
      <c r="D88" s="213"/>
      <c r="E88" s="109">
        <v>115.5</v>
      </c>
      <c r="F88" s="213"/>
      <c r="G88" s="214"/>
      <c r="H88" s="213"/>
      <c r="I88" s="133">
        <f t="shared" si="1"/>
        <v>5.2000000000000028</v>
      </c>
    </row>
    <row r="89" spans="1:10" x14ac:dyDescent="0.25">
      <c r="A89" s="215" t="s">
        <v>396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4">
        <v>1.2</v>
      </c>
      <c r="I89" s="133">
        <f t="shared" si="1"/>
        <v>9</v>
      </c>
    </row>
    <row r="90" spans="1:10" x14ac:dyDescent="0.25">
      <c r="A90" s="215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4"/>
      <c r="I90" s="142">
        <f t="shared" si="1"/>
        <v>-1.4000000000000057</v>
      </c>
    </row>
    <row r="91" spans="1:10" x14ac:dyDescent="0.25">
      <c r="A91" s="215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4"/>
      <c r="I91" s="133">
        <f t="shared" si="1"/>
        <v>0.79999999999999716</v>
      </c>
    </row>
    <row r="92" spans="1:10" x14ac:dyDescent="0.25">
      <c r="A92" s="215" t="s">
        <v>397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4">
        <v>1</v>
      </c>
      <c r="H92" s="213">
        <v>0.7</v>
      </c>
      <c r="I92" s="133">
        <f t="shared" si="1"/>
        <v>6</v>
      </c>
    </row>
    <row r="93" spans="1:10" x14ac:dyDescent="0.25">
      <c r="A93" s="215"/>
      <c r="B93" s="108">
        <v>39295</v>
      </c>
      <c r="C93" s="109">
        <v>125.2</v>
      </c>
      <c r="D93" s="213"/>
      <c r="E93" s="109">
        <v>111.0548821458447</v>
      </c>
      <c r="F93" s="213"/>
      <c r="G93" s="214"/>
      <c r="H93" s="213"/>
      <c r="I93" s="132">
        <f t="shared" si="1"/>
        <v>14.145117854155302</v>
      </c>
    </row>
    <row r="94" spans="1:10" x14ac:dyDescent="0.25">
      <c r="A94" s="215"/>
      <c r="B94" s="108">
        <v>39326</v>
      </c>
      <c r="C94" s="109">
        <v>118.2</v>
      </c>
      <c r="D94" s="213"/>
      <c r="E94" s="109">
        <v>115.71926781885979</v>
      </c>
      <c r="F94" s="213"/>
      <c r="G94" s="214"/>
      <c r="H94" s="213"/>
      <c r="I94" s="133">
        <f t="shared" si="1"/>
        <v>2.4807321811402119</v>
      </c>
    </row>
    <row r="95" spans="1:10" x14ac:dyDescent="0.25">
      <c r="A95" s="215" t="s">
        <v>398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5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5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5" t="s">
        <v>399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4">
        <v>1.3</v>
      </c>
      <c r="I98" s="132">
        <f t="shared" si="1"/>
        <v>15.5</v>
      </c>
    </row>
    <row r="99" spans="1:10" x14ac:dyDescent="0.25">
      <c r="A99" s="215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4"/>
      <c r="I99" s="132">
        <f t="shared" si="1"/>
        <v>18.399999999999991</v>
      </c>
    </row>
    <row r="100" spans="1:10" x14ac:dyDescent="0.25">
      <c r="A100" s="215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4"/>
      <c r="I100" s="144">
        <f t="shared" si="1"/>
        <v>20.900000000000006</v>
      </c>
    </row>
    <row r="101" spans="1:10" x14ac:dyDescent="0.25">
      <c r="A101" s="215" t="s">
        <v>400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5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4"/>
      <c r="I102" s="133">
        <f t="shared" si="1"/>
        <v>7.2999999999999972</v>
      </c>
    </row>
    <row r="103" spans="1:10" x14ac:dyDescent="0.25">
      <c r="A103" s="215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4"/>
      <c r="I103" s="133">
        <f t="shared" si="1"/>
        <v>6</v>
      </c>
    </row>
    <row r="104" spans="1:10" x14ac:dyDescent="0.25">
      <c r="A104" s="215" t="s">
        <v>401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5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4"/>
      <c r="I105" s="133">
        <f t="shared" si="1"/>
        <v>8.8999999999999915</v>
      </c>
      <c r="J105" s="114" t="s">
        <v>402</v>
      </c>
    </row>
    <row r="106" spans="1:10" x14ac:dyDescent="0.25">
      <c r="A106" s="215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4"/>
      <c r="I106" s="133">
        <f t="shared" si="1"/>
        <v>9</v>
      </c>
      <c r="J106" s="110" t="s">
        <v>403</v>
      </c>
    </row>
    <row r="107" spans="1:10" x14ac:dyDescent="0.25">
      <c r="A107" s="215" t="s">
        <v>404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5"/>
      <c r="B108" s="118">
        <v>39753</v>
      </c>
      <c r="C108" s="109">
        <v>93.1</v>
      </c>
      <c r="D108" s="213"/>
      <c r="E108" s="109">
        <v>85.5</v>
      </c>
      <c r="F108" s="213"/>
      <c r="G108" s="216"/>
      <c r="H108" s="216"/>
      <c r="I108" s="133">
        <f t="shared" si="1"/>
        <v>7.5999999999999943</v>
      </c>
    </row>
    <row r="109" spans="1:10" x14ac:dyDescent="0.25">
      <c r="A109" s="215"/>
      <c r="B109" s="118">
        <v>39783</v>
      </c>
      <c r="C109" s="109">
        <v>99.8</v>
      </c>
      <c r="D109" s="213"/>
      <c r="E109" s="109">
        <v>92</v>
      </c>
      <c r="F109" s="213"/>
      <c r="G109" s="216"/>
      <c r="H109" s="216"/>
      <c r="I109" s="133">
        <f t="shared" si="1"/>
        <v>7.7999999999999972</v>
      </c>
    </row>
    <row r="110" spans="1:10" x14ac:dyDescent="0.25">
      <c r="A110" s="215" t="s">
        <v>406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5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5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5" t="s">
        <v>407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5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5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5" t="s">
        <v>408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4">
        <v>1</v>
      </c>
      <c r="I116" s="133">
        <f t="shared" si="1"/>
        <v>5.5</v>
      </c>
    </row>
    <row r="117" spans="1:9" x14ac:dyDescent="0.25">
      <c r="A117" s="215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4"/>
      <c r="I117" s="133">
        <f t="shared" si="1"/>
        <v>8</v>
      </c>
    </row>
    <row r="118" spans="1:9" x14ac:dyDescent="0.25">
      <c r="A118" s="215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4"/>
      <c r="I118" s="133">
        <f t="shared" si="1"/>
        <v>3.6000000000000085</v>
      </c>
    </row>
    <row r="119" spans="1:9" x14ac:dyDescent="0.25">
      <c r="A119" s="215" t="s">
        <v>409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5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5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5" t="s">
        <v>410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5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5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5" t="s">
        <v>411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4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5"/>
      <c r="B126" s="118">
        <v>40299</v>
      </c>
      <c r="C126" s="109">
        <v>119.9</v>
      </c>
      <c r="D126" s="213"/>
      <c r="E126" s="109">
        <v>108</v>
      </c>
      <c r="F126" s="213"/>
      <c r="G126" s="214"/>
      <c r="H126" s="213"/>
      <c r="I126" s="132">
        <f t="shared" si="1"/>
        <v>11.900000000000006</v>
      </c>
    </row>
    <row r="127" spans="1:9" x14ac:dyDescent="0.25">
      <c r="A127" s="215"/>
      <c r="B127" s="118">
        <v>40330</v>
      </c>
      <c r="C127" s="109">
        <v>119.2</v>
      </c>
      <c r="D127" s="213"/>
      <c r="E127" s="109">
        <v>101.9</v>
      </c>
      <c r="F127" s="213"/>
      <c r="G127" s="214"/>
      <c r="H127" s="213"/>
      <c r="I127" s="132">
        <f t="shared" si="1"/>
        <v>17.299999999999997</v>
      </c>
    </row>
    <row r="128" spans="1:9" x14ac:dyDescent="0.25">
      <c r="A128" s="215" t="s">
        <v>412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5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5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5" t="s">
        <v>413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5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5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5" t="s">
        <v>414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5"/>
      <c r="B135" s="118">
        <v>40575</v>
      </c>
      <c r="C135" s="109">
        <v>118.5</v>
      </c>
      <c r="D135" s="213"/>
      <c r="E135" s="109">
        <v>106.6</v>
      </c>
      <c r="F135" s="213"/>
      <c r="G135" s="216"/>
      <c r="H135" s="214"/>
      <c r="I135" s="132">
        <f t="shared" si="2"/>
        <v>11.900000000000006</v>
      </c>
    </row>
    <row r="136" spans="1:9" x14ac:dyDescent="0.25">
      <c r="A136" s="215"/>
      <c r="B136" s="118">
        <v>40603</v>
      </c>
      <c r="C136" s="109">
        <v>117</v>
      </c>
      <c r="D136" s="213"/>
      <c r="E136" s="109">
        <v>104.1</v>
      </c>
      <c r="F136" s="213"/>
      <c r="G136" s="216"/>
      <c r="H136" s="214"/>
      <c r="I136" s="132">
        <f t="shared" si="2"/>
        <v>12.900000000000006</v>
      </c>
    </row>
    <row r="137" spans="1:9" x14ac:dyDescent="0.25">
      <c r="A137" s="215" t="s">
        <v>415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4">
        <v>1.2</v>
      </c>
      <c r="H137" s="213">
        <v>0.9</v>
      </c>
      <c r="I137" s="132">
        <f t="shared" si="2"/>
        <v>14</v>
      </c>
    </row>
    <row r="138" spans="1:9" x14ac:dyDescent="0.25">
      <c r="A138" s="215"/>
      <c r="B138" s="118">
        <v>40664</v>
      </c>
      <c r="C138" s="109">
        <v>117</v>
      </c>
      <c r="D138" s="213"/>
      <c r="E138" s="109">
        <v>103.9</v>
      </c>
      <c r="F138" s="213"/>
      <c r="G138" s="214"/>
      <c r="H138" s="213"/>
      <c r="I138" s="132">
        <f t="shared" si="2"/>
        <v>13.099999999999994</v>
      </c>
    </row>
    <row r="139" spans="1:9" x14ac:dyDescent="0.25">
      <c r="A139" s="215"/>
      <c r="B139" s="118">
        <v>40695</v>
      </c>
      <c r="C139" s="109">
        <v>111</v>
      </c>
      <c r="D139" s="213"/>
      <c r="E139" s="109">
        <v>101.2</v>
      </c>
      <c r="F139" s="213"/>
      <c r="G139" s="214"/>
      <c r="H139" s="213"/>
      <c r="I139" s="133">
        <f t="shared" si="2"/>
        <v>9.7999999999999972</v>
      </c>
    </row>
    <row r="140" spans="1:9" x14ac:dyDescent="0.25">
      <c r="A140" s="215" t="s">
        <v>416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4">
        <v>1</v>
      </c>
      <c r="H140" s="213">
        <v>0.6</v>
      </c>
      <c r="I140" s="132">
        <f t="shared" si="2"/>
        <v>15.799999999999997</v>
      </c>
    </row>
    <row r="141" spans="1:9" x14ac:dyDescent="0.25">
      <c r="A141" s="215"/>
      <c r="B141" s="118">
        <v>40756</v>
      </c>
      <c r="C141" s="109">
        <v>107.8</v>
      </c>
      <c r="D141" s="213"/>
      <c r="E141" s="109">
        <v>89.6</v>
      </c>
      <c r="F141" s="213"/>
      <c r="G141" s="214"/>
      <c r="H141" s="213"/>
      <c r="I141" s="132">
        <f t="shared" si="2"/>
        <v>18.200000000000003</v>
      </c>
    </row>
    <row r="142" spans="1:9" x14ac:dyDescent="0.25">
      <c r="A142" s="215"/>
      <c r="B142" s="118">
        <v>40787</v>
      </c>
      <c r="C142" s="109">
        <v>112</v>
      </c>
      <c r="D142" s="213"/>
      <c r="E142" s="109">
        <v>96.9</v>
      </c>
      <c r="F142" s="213"/>
      <c r="G142" s="214"/>
      <c r="H142" s="213"/>
      <c r="I142" s="132">
        <f t="shared" si="2"/>
        <v>15.099999999999994</v>
      </c>
    </row>
    <row r="143" spans="1:9" x14ac:dyDescent="0.25">
      <c r="A143" s="215" t="s">
        <v>417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5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5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5" t="s">
        <v>418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4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5"/>
      <c r="B147" s="118">
        <v>40940</v>
      </c>
      <c r="C147" s="109">
        <v>114.9</v>
      </c>
      <c r="D147" s="213"/>
      <c r="E147" s="109">
        <v>101.1</v>
      </c>
      <c r="F147" s="213"/>
      <c r="G147" s="214"/>
      <c r="H147" s="213"/>
      <c r="I147" s="132">
        <f t="shared" si="2"/>
        <v>13.800000000000011</v>
      </c>
    </row>
    <row r="148" spans="1:9" x14ac:dyDescent="0.25">
      <c r="A148" s="215"/>
      <c r="B148" s="118">
        <v>40969</v>
      </c>
      <c r="C148" s="109">
        <v>111.6</v>
      </c>
      <c r="D148" s="213"/>
      <c r="E148" s="109">
        <v>96.1</v>
      </c>
      <c r="F148" s="213"/>
      <c r="G148" s="214"/>
      <c r="H148" s="213"/>
      <c r="I148" s="132">
        <f t="shared" si="2"/>
        <v>15.5</v>
      </c>
    </row>
    <row r="149" spans="1:9" x14ac:dyDescent="0.25">
      <c r="A149" s="215" t="s">
        <v>419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5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5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5" t="s">
        <v>420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5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4"/>
      <c r="I153" s="132">
        <f t="shared" si="2"/>
        <v>16.400000000000006</v>
      </c>
    </row>
    <row r="154" spans="1:9" x14ac:dyDescent="0.25">
      <c r="A154" s="215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4"/>
      <c r="I154" s="132">
        <f t="shared" si="2"/>
        <v>15.899999999999991</v>
      </c>
    </row>
    <row r="155" spans="1:9" x14ac:dyDescent="0.25">
      <c r="A155" s="215" t="s">
        <v>421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5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5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5" t="s">
        <v>422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5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5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5" t="s">
        <v>423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5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5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5" t="s">
        <v>424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5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4"/>
      <c r="I165" s="133">
        <f t="shared" si="2"/>
        <v>9.8999999999999915</v>
      </c>
    </row>
    <row r="166" spans="1:9" x14ac:dyDescent="0.25">
      <c r="A166" s="215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4"/>
      <c r="I166" s="132">
        <f t="shared" si="2"/>
        <v>11.700000000000003</v>
      </c>
    </row>
    <row r="167" spans="1:9" x14ac:dyDescent="0.25">
      <c r="A167" s="215" t="s">
        <v>425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5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5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5" t="s">
        <v>426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4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5"/>
      <c r="B171" s="118">
        <v>41671</v>
      </c>
      <c r="C171" s="109">
        <v>113.4</v>
      </c>
      <c r="D171" s="213"/>
      <c r="E171" s="109">
        <v>100.2</v>
      </c>
      <c r="F171" s="213"/>
      <c r="G171" s="214"/>
      <c r="H171" s="213"/>
      <c r="I171" s="132">
        <f t="shared" si="2"/>
        <v>13.200000000000003</v>
      </c>
    </row>
    <row r="172" spans="1:9" x14ac:dyDescent="0.25">
      <c r="A172" s="215"/>
      <c r="B172" s="118">
        <v>41699</v>
      </c>
      <c r="C172" s="109">
        <v>112.8</v>
      </c>
      <c r="D172" s="213"/>
      <c r="E172" s="109">
        <v>99.5</v>
      </c>
      <c r="F172" s="213"/>
      <c r="G172" s="214"/>
      <c r="H172" s="213"/>
      <c r="I172" s="132">
        <f t="shared" si="2"/>
        <v>13.299999999999997</v>
      </c>
    </row>
    <row r="173" spans="1:9" x14ac:dyDescent="0.25">
      <c r="A173" s="215" t="s">
        <v>427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5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5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5" t="s">
        <v>428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5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5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5" t="s">
        <v>429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5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5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5" t="s">
        <v>430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5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5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5" t="s">
        <v>431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5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5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5" t="s">
        <v>432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5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5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5" t="s">
        <v>433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5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5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5" t="s">
        <v>434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5"/>
      <c r="B195" s="118">
        <v>42401</v>
      </c>
      <c r="C195" s="109">
        <v>112.7</v>
      </c>
      <c r="D195" s="213"/>
      <c r="E195" s="109">
        <v>101.3</v>
      </c>
      <c r="F195" s="213"/>
      <c r="G195" s="214"/>
      <c r="H195" s="216"/>
      <c r="I195" s="132">
        <f t="shared" ref="I195:I264" si="3">C195-E195</f>
        <v>11.400000000000006</v>
      </c>
    </row>
    <row r="196" spans="1:9" x14ac:dyDescent="0.25">
      <c r="A196" s="215"/>
      <c r="B196" s="118">
        <v>42430</v>
      </c>
      <c r="C196" s="109">
        <v>114.6</v>
      </c>
      <c r="D196" s="213"/>
      <c r="E196" s="109">
        <v>99.1</v>
      </c>
      <c r="F196" s="213"/>
      <c r="G196" s="214"/>
      <c r="H196" s="216"/>
      <c r="I196" s="132">
        <f t="shared" si="3"/>
        <v>15.5</v>
      </c>
    </row>
    <row r="197" spans="1:9" x14ac:dyDescent="0.25">
      <c r="A197" s="215" t="s">
        <v>435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5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5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5" t="s">
        <v>436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6">
        <v>-0.5</v>
      </c>
      <c r="H200" s="213">
        <v>0.7</v>
      </c>
      <c r="I200" s="132">
        <f t="shared" si="3"/>
        <v>16.5</v>
      </c>
    </row>
    <row r="201" spans="1:9" x14ac:dyDescent="0.25">
      <c r="A201" s="215"/>
      <c r="B201" s="118">
        <v>42583</v>
      </c>
      <c r="C201" s="109">
        <v>118</v>
      </c>
      <c r="D201" s="213"/>
      <c r="E201" s="109">
        <v>101</v>
      </c>
      <c r="F201" s="213"/>
      <c r="G201" s="216"/>
      <c r="H201" s="213"/>
      <c r="I201" s="132">
        <f t="shared" si="3"/>
        <v>17</v>
      </c>
    </row>
    <row r="202" spans="1:9" x14ac:dyDescent="0.25">
      <c r="A202" s="215"/>
      <c r="B202" s="118">
        <v>42614</v>
      </c>
      <c r="C202" s="109">
        <v>116.6</v>
      </c>
      <c r="D202" s="213"/>
      <c r="E202" s="109">
        <v>101.4</v>
      </c>
      <c r="F202" s="213"/>
      <c r="G202" s="216"/>
      <c r="H202" s="213"/>
      <c r="I202" s="132">
        <f t="shared" si="3"/>
        <v>15.199999999999989</v>
      </c>
    </row>
    <row r="203" spans="1:9" x14ac:dyDescent="0.25">
      <c r="A203" s="215" t="s">
        <v>437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4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5"/>
      <c r="B204" s="118">
        <v>42675</v>
      </c>
      <c r="C204" s="109">
        <v>115.9</v>
      </c>
      <c r="D204" s="213"/>
      <c r="E204" s="109">
        <v>101.3</v>
      </c>
      <c r="F204" s="213"/>
      <c r="G204" s="214"/>
      <c r="H204" s="213"/>
      <c r="I204" s="132">
        <f t="shared" si="3"/>
        <v>14.600000000000009</v>
      </c>
    </row>
    <row r="205" spans="1:9" x14ac:dyDescent="0.25">
      <c r="A205" s="215"/>
      <c r="B205" s="118">
        <v>42705</v>
      </c>
      <c r="C205" s="109">
        <v>115.8</v>
      </c>
      <c r="D205" s="213"/>
      <c r="E205" s="109">
        <v>97.3</v>
      </c>
      <c r="F205" s="213"/>
      <c r="G205" s="214"/>
      <c r="H205" s="213"/>
      <c r="I205" s="132">
        <f t="shared" si="3"/>
        <v>18.5</v>
      </c>
    </row>
    <row r="206" spans="1:9" x14ac:dyDescent="0.25">
      <c r="A206" s="215" t="s">
        <v>438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5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5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5" t="s">
        <v>439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5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5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5" t="s">
        <v>440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5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5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5" t="s">
        <v>441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5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5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5" t="s">
        <v>442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4">
        <v>1</v>
      </c>
      <c r="H218" s="213">
        <v>0.4</v>
      </c>
      <c r="I218" s="132">
        <f t="shared" si="3"/>
        <v>16.300000000000011</v>
      </c>
    </row>
    <row r="219" spans="1:9" x14ac:dyDescent="0.25">
      <c r="A219" s="215"/>
      <c r="B219" s="118">
        <v>43132</v>
      </c>
      <c r="C219" s="109">
        <v>118.9</v>
      </c>
      <c r="D219" s="213"/>
      <c r="E219" s="109">
        <v>102.7</v>
      </c>
      <c r="F219" s="213"/>
      <c r="G219" s="214"/>
      <c r="H219" s="213"/>
      <c r="I219" s="132">
        <f t="shared" si="3"/>
        <v>16.200000000000003</v>
      </c>
    </row>
    <row r="220" spans="1:9" x14ac:dyDescent="0.25">
      <c r="A220" s="215"/>
      <c r="B220" s="118">
        <v>43160</v>
      </c>
      <c r="C220" s="109">
        <v>117.7</v>
      </c>
      <c r="D220" s="213"/>
      <c r="E220" s="109">
        <v>103</v>
      </c>
      <c r="F220" s="213"/>
      <c r="G220" s="214"/>
      <c r="H220" s="213"/>
      <c r="I220" s="132">
        <f t="shared" si="3"/>
        <v>14.700000000000003</v>
      </c>
    </row>
    <row r="221" spans="1:9" x14ac:dyDescent="0.25">
      <c r="A221" s="215" t="s">
        <v>443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5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5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5" t="s">
        <v>444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5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5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5" t="s">
        <v>445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5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5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5" t="s">
        <v>446</v>
      </c>
      <c r="B230" s="118">
        <v>43466</v>
      </c>
      <c r="C230" s="109">
        <f>AVERAGE('CC Question Data (1973-2026)'!AGP30:AGS30)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5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5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5" t="s">
        <v>447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5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5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5" t="s">
        <v>448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5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5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5" t="s">
        <v>449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5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5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7" t="s">
        <v>450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9">
        <v>-0.3</v>
      </c>
      <c r="H242" s="213">
        <v>0.3</v>
      </c>
      <c r="I242" s="138">
        <f t="shared" si="3"/>
        <v>14</v>
      </c>
    </row>
    <row r="243" spans="1:9" x14ac:dyDescent="0.25">
      <c r="A243" s="215"/>
      <c r="B243" s="118">
        <v>43862</v>
      </c>
      <c r="C243" s="109">
        <v>108.4</v>
      </c>
      <c r="D243" s="213"/>
      <c r="E243" s="109">
        <v>95.5</v>
      </c>
      <c r="F243" s="213"/>
      <c r="G243" s="219"/>
      <c r="H243" s="213"/>
      <c r="I243" s="138">
        <f t="shared" si="3"/>
        <v>12.900000000000006</v>
      </c>
    </row>
    <row r="244" spans="1:9" x14ac:dyDescent="0.25">
      <c r="A244" s="215"/>
      <c r="B244" s="118">
        <v>43891</v>
      </c>
      <c r="C244" s="109">
        <v>88.5</v>
      </c>
      <c r="D244" s="213"/>
      <c r="E244" s="109">
        <v>91.9</v>
      </c>
      <c r="F244" s="213"/>
      <c r="G244" s="219"/>
      <c r="H244" s="213"/>
      <c r="I244" s="143">
        <f t="shared" si="3"/>
        <v>-3.4000000000000057</v>
      </c>
    </row>
    <row r="245" spans="1:9" x14ac:dyDescent="0.25">
      <c r="A245" s="215" t="s">
        <v>451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5"/>
      <c r="B246" s="118">
        <v>43952</v>
      </c>
      <c r="C246" s="109">
        <v>92.6</v>
      </c>
      <c r="D246" s="213"/>
      <c r="E246" s="109">
        <v>88.1</v>
      </c>
      <c r="F246" s="213"/>
      <c r="G246" s="216"/>
      <c r="H246" s="216"/>
      <c r="I246" s="141">
        <f t="shared" si="3"/>
        <v>4.5</v>
      </c>
    </row>
    <row r="247" spans="1:9" x14ac:dyDescent="0.25">
      <c r="A247" s="215"/>
      <c r="B247" s="118">
        <v>43983</v>
      </c>
      <c r="C247" s="109">
        <v>96.3</v>
      </c>
      <c r="D247" s="213"/>
      <c r="E247" s="109">
        <v>93.7</v>
      </c>
      <c r="F247" s="213"/>
      <c r="G247" s="216"/>
      <c r="H247" s="216"/>
      <c r="I247" s="141">
        <f t="shared" si="3"/>
        <v>2.5999999999999943</v>
      </c>
    </row>
    <row r="248" spans="1:9" x14ac:dyDescent="0.25">
      <c r="A248" s="215" t="s">
        <v>452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5"/>
      <c r="B249" s="118">
        <v>44044</v>
      </c>
      <c r="C249" s="109">
        <v>89.1</v>
      </c>
      <c r="D249" s="213"/>
      <c r="E249" s="109">
        <v>79.5</v>
      </c>
      <c r="F249" s="213"/>
      <c r="G249" s="214"/>
      <c r="H249" s="214"/>
      <c r="I249" s="141">
        <f t="shared" si="3"/>
        <v>9.5999999999999943</v>
      </c>
    </row>
    <row r="250" spans="1:9" x14ac:dyDescent="0.25">
      <c r="A250" s="215"/>
      <c r="B250" s="118">
        <v>44075</v>
      </c>
      <c r="C250" s="109">
        <v>91.8</v>
      </c>
      <c r="D250" s="213"/>
      <c r="E250" s="109">
        <v>93.7</v>
      </c>
      <c r="F250" s="213"/>
      <c r="G250" s="214"/>
      <c r="H250" s="214"/>
      <c r="I250" s="143">
        <f t="shared" si="3"/>
        <v>-1.9000000000000057</v>
      </c>
    </row>
    <row r="251" spans="1:9" x14ac:dyDescent="0.25">
      <c r="A251" s="215" t="s">
        <v>453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4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5"/>
      <c r="B252" s="118">
        <v>44136</v>
      </c>
      <c r="C252" s="109">
        <v>102.3</v>
      </c>
      <c r="D252" s="213"/>
      <c r="E252" s="109">
        <v>107.7</v>
      </c>
      <c r="F252" s="213"/>
      <c r="G252" s="214"/>
      <c r="H252" s="213"/>
      <c r="I252" s="143">
        <f t="shared" si="3"/>
        <v>-5.4000000000000057</v>
      </c>
    </row>
    <row r="253" spans="1:9" x14ac:dyDescent="0.25">
      <c r="A253" s="215"/>
      <c r="B253" s="118">
        <v>44166</v>
      </c>
      <c r="C253" s="109">
        <v>108.3</v>
      </c>
      <c r="D253" s="213"/>
      <c r="E253" s="109">
        <v>112</v>
      </c>
      <c r="F253" s="213"/>
      <c r="G253" s="214"/>
      <c r="H253" s="213"/>
      <c r="I253" s="143">
        <f t="shared" si="3"/>
        <v>-3.7000000000000028</v>
      </c>
    </row>
    <row r="254" spans="1:9" x14ac:dyDescent="0.25">
      <c r="A254" s="215" t="s">
        <v>454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4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5"/>
      <c r="B255" s="118">
        <v>44228</v>
      </c>
      <c r="C255" s="109">
        <v>110.6</v>
      </c>
      <c r="D255" s="213"/>
      <c r="E255" s="109">
        <v>109.1</v>
      </c>
      <c r="F255" s="213"/>
      <c r="G255" s="214"/>
      <c r="H255" s="213"/>
      <c r="I255" s="141">
        <f t="shared" si="3"/>
        <v>1.5</v>
      </c>
    </row>
    <row r="256" spans="1:9" x14ac:dyDescent="0.25">
      <c r="A256" s="215"/>
      <c r="B256" s="118">
        <v>44256</v>
      </c>
      <c r="C256" s="109">
        <v>110.9</v>
      </c>
      <c r="D256" s="213"/>
      <c r="E256" s="109">
        <v>111.8</v>
      </c>
      <c r="F256" s="213"/>
      <c r="G256" s="214"/>
      <c r="H256" s="213"/>
      <c r="I256" s="143">
        <f t="shared" si="3"/>
        <v>-0.89999999999999147</v>
      </c>
    </row>
    <row r="257" spans="1:9" x14ac:dyDescent="0.25">
      <c r="A257" s="215" t="s">
        <v>455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5"/>
      <c r="B258" s="118">
        <v>44317</v>
      </c>
      <c r="C258" s="109">
        <v>112.8</v>
      </c>
      <c r="D258" s="218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5"/>
      <c r="B259" s="118">
        <v>44348</v>
      </c>
      <c r="C259" s="109">
        <v>111.4</v>
      </c>
      <c r="D259" s="218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5" t="s">
        <v>456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6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5"/>
      <c r="B261" s="118">
        <v>44409</v>
      </c>
      <c r="C261" s="109">
        <v>100.6</v>
      </c>
      <c r="D261" s="213"/>
      <c r="E261" s="109">
        <v>104.1</v>
      </c>
      <c r="F261" s="213"/>
      <c r="G261" s="216"/>
      <c r="H261" s="213"/>
      <c r="I261" s="147">
        <f t="shared" si="3"/>
        <v>-3.5</v>
      </c>
    </row>
    <row r="262" spans="1:9" x14ac:dyDescent="0.25">
      <c r="A262" s="215"/>
      <c r="B262" s="118">
        <v>44440</v>
      </c>
      <c r="C262" s="109">
        <v>101.6</v>
      </c>
      <c r="D262" s="213"/>
      <c r="E262" s="109">
        <v>106.2</v>
      </c>
      <c r="F262" s="213"/>
      <c r="G262" s="216"/>
      <c r="H262" s="213"/>
      <c r="I262" s="147">
        <f t="shared" si="3"/>
        <v>-4.6000000000000085</v>
      </c>
    </row>
    <row r="263" spans="1:9" x14ac:dyDescent="0.25">
      <c r="A263" s="215" t="s">
        <v>457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5"/>
      <c r="B264" s="118">
        <v>44501</v>
      </c>
      <c r="C264" s="109">
        <v>107.5</v>
      </c>
      <c r="D264" s="213"/>
      <c r="E264" s="109">
        <v>105.3</v>
      </c>
      <c r="F264" s="213"/>
      <c r="G264" s="214"/>
      <c r="H264" s="214"/>
      <c r="I264" s="148">
        <f t="shared" si="3"/>
        <v>2.2000000000000028</v>
      </c>
    </row>
    <row r="265" spans="1:9" x14ac:dyDescent="0.25">
      <c r="A265" s="215"/>
      <c r="B265" s="118">
        <v>44531</v>
      </c>
      <c r="C265" s="109">
        <v>107.5</v>
      </c>
      <c r="D265" s="213"/>
      <c r="E265" s="109">
        <v>104.3</v>
      </c>
      <c r="F265" s="213"/>
      <c r="G265" s="214"/>
      <c r="H265" s="214"/>
      <c r="I265" s="148">
        <f t="shared" ref="I265:I320" si="4">C265-E265</f>
        <v>3.2000000000000028</v>
      </c>
    </row>
    <row r="266" spans="1:9" x14ac:dyDescent="0.25">
      <c r="A266" s="215" t="s">
        <v>458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5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4"/>
      <c r="I267" s="148">
        <f t="shared" si="4"/>
        <v>0.20000000000000284</v>
      </c>
    </row>
    <row r="268" spans="1:9" x14ac:dyDescent="0.25">
      <c r="A268" s="215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4"/>
      <c r="I268" s="143">
        <f t="shared" si="4"/>
        <v>-2</v>
      </c>
    </row>
    <row r="269" spans="1:9" x14ac:dyDescent="0.25">
      <c r="A269" s="215" t="s">
        <v>476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4">
        <v>1.8</v>
      </c>
      <c r="I269" s="143">
        <f t="shared" si="4"/>
        <v>-0.5</v>
      </c>
    </row>
    <row r="270" spans="1:9" x14ac:dyDescent="0.25">
      <c r="A270" s="215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4"/>
      <c r="I270" s="143">
        <f t="shared" si="4"/>
        <v>-0.10000000000000853</v>
      </c>
    </row>
    <row r="271" spans="1:9" x14ac:dyDescent="0.25">
      <c r="A271" s="215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4"/>
      <c r="I271" s="143">
        <f t="shared" si="4"/>
        <v>-1.4000000000000057</v>
      </c>
    </row>
    <row r="272" spans="1:9" x14ac:dyDescent="0.25">
      <c r="A272" s="215" t="s">
        <v>459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4">
        <v>1.8</v>
      </c>
      <c r="I272" s="143">
        <f t="shared" si="4"/>
        <v>-1</v>
      </c>
    </row>
    <row r="273" spans="1:9" x14ac:dyDescent="0.25">
      <c r="A273" s="215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4"/>
      <c r="I273" s="141">
        <f t="shared" si="4"/>
        <v>2.3999999999999915</v>
      </c>
    </row>
    <row r="274" spans="1:9" x14ac:dyDescent="0.25">
      <c r="A274" s="215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4"/>
      <c r="I274" s="141">
        <f t="shared" si="4"/>
        <v>1.2999999999999972</v>
      </c>
    </row>
    <row r="275" spans="1:9" x14ac:dyDescent="0.25">
      <c r="A275" s="215" t="s">
        <v>460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4">
        <v>1.9</v>
      </c>
      <c r="I275" s="141">
        <f t="shared" si="4"/>
        <v>0.5</v>
      </c>
    </row>
    <row r="276" spans="1:9" x14ac:dyDescent="0.25">
      <c r="A276" s="215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4"/>
      <c r="I276" s="141">
        <f t="shared" si="4"/>
        <v>2.2000000000000028</v>
      </c>
    </row>
    <row r="277" spans="1:9" x14ac:dyDescent="0.25">
      <c r="A277" s="215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4"/>
      <c r="I277" s="141">
        <f t="shared" si="4"/>
        <v>2.5</v>
      </c>
    </row>
    <row r="278" spans="1:9" x14ac:dyDescent="0.25">
      <c r="A278" s="215" t="s">
        <v>477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5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4"/>
      <c r="I279" s="141">
        <f t="shared" si="4"/>
        <v>2</v>
      </c>
    </row>
    <row r="280" spans="1:9" x14ac:dyDescent="0.25">
      <c r="A280" s="215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4"/>
      <c r="I280" s="143">
        <f t="shared" si="4"/>
        <v>-1</v>
      </c>
    </row>
    <row r="281" spans="1:9" x14ac:dyDescent="0.25">
      <c r="A281" s="215" t="s">
        <v>478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5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5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5" t="s">
        <v>479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4">
        <v>1.2</v>
      </c>
      <c r="I284" s="147">
        <f t="shared" si="4"/>
        <v>-7.5</v>
      </c>
    </row>
    <row r="285" spans="1:9" x14ac:dyDescent="0.25">
      <c r="A285" s="215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4"/>
      <c r="I285" s="147">
        <f t="shared" si="4"/>
        <v>-4.2000000000000028</v>
      </c>
    </row>
    <row r="286" spans="1:9" x14ac:dyDescent="0.25">
      <c r="A286" s="215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4"/>
      <c r="I286" s="147">
        <f t="shared" si="4"/>
        <v>-1.2000000000000028</v>
      </c>
    </row>
    <row r="287" spans="1:9" x14ac:dyDescent="0.25">
      <c r="A287" s="215" t="s">
        <v>480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5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5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5" t="s">
        <v>509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4">
        <v>1</v>
      </c>
      <c r="I290" s="141">
        <f t="shared" si="4"/>
        <v>3</v>
      </c>
    </row>
    <row r="291" spans="1:9" x14ac:dyDescent="0.25">
      <c r="A291" s="215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4"/>
      <c r="I291" s="143">
        <f t="shared" si="4"/>
        <v>-2.9000000000000057</v>
      </c>
    </row>
    <row r="292" spans="1:9" x14ac:dyDescent="0.25">
      <c r="A292" s="215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4"/>
      <c r="I292" s="143">
        <f t="shared" si="4"/>
        <v>-2.2000000000000028</v>
      </c>
    </row>
    <row r="293" spans="1:9" x14ac:dyDescent="0.25">
      <c r="A293" s="215" t="s">
        <v>510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4">
        <v>1</v>
      </c>
      <c r="I293" s="143">
        <f t="shared" si="4"/>
        <v>-0.5</v>
      </c>
    </row>
    <row r="294" spans="1:9" x14ac:dyDescent="0.25">
      <c r="A294" s="215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4"/>
      <c r="I294" s="143">
        <f t="shared" si="4"/>
        <v>-1.5</v>
      </c>
    </row>
    <row r="295" spans="1:9" x14ac:dyDescent="0.25">
      <c r="A295" s="215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4"/>
      <c r="I295" s="143">
        <f t="shared" si="4"/>
        <v>-3.6999999999999886</v>
      </c>
    </row>
    <row r="296" spans="1:9" x14ac:dyDescent="0.25">
      <c r="A296" s="215" t="s">
        <v>511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5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5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5" t="s">
        <v>512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5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5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5" t="s">
        <v>542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5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5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75">
        <f t="shared" si="4"/>
        <v>-10.200000000000003</v>
      </c>
    </row>
    <row r="305" spans="1:9" x14ac:dyDescent="0.25">
      <c r="A305" s="215" t="s">
        <v>543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5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5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5" t="s">
        <v>541</v>
      </c>
      <c r="B308" s="118">
        <v>45839</v>
      </c>
      <c r="C308" s="109">
        <v>87.1</v>
      </c>
      <c r="D308" s="213">
        <f>AVERAGE(C308:C310)</f>
        <v>87.8</v>
      </c>
      <c r="E308" s="109">
        <v>93.1</v>
      </c>
      <c r="F308" s="213">
        <f>AVERAGE(E308:E310)</f>
        <v>95.666666666666671</v>
      </c>
      <c r="G308" s="213">
        <v>0.4</v>
      </c>
      <c r="H308" s="214">
        <v>1.3</v>
      </c>
      <c r="I308" s="143">
        <f t="shared" si="4"/>
        <v>-6</v>
      </c>
    </row>
    <row r="309" spans="1:9" x14ac:dyDescent="0.25">
      <c r="A309" s="215"/>
      <c r="B309" s="118">
        <v>45870</v>
      </c>
      <c r="C309" s="109">
        <v>89</v>
      </c>
      <c r="D309" s="213"/>
      <c r="E309" s="109">
        <v>98.5</v>
      </c>
      <c r="F309" s="213"/>
      <c r="G309" s="213"/>
      <c r="H309" s="214"/>
      <c r="I309" s="143">
        <f t="shared" si="4"/>
        <v>-9.5</v>
      </c>
    </row>
    <row r="310" spans="1:9" x14ac:dyDescent="0.25">
      <c r="A310" s="215"/>
      <c r="B310" s="118">
        <v>45901</v>
      </c>
      <c r="C310" s="109">
        <v>87.3</v>
      </c>
      <c r="D310" s="213"/>
      <c r="E310" s="109">
        <v>95.4</v>
      </c>
      <c r="F310" s="213"/>
      <c r="G310" s="213"/>
      <c r="H310" s="214"/>
      <c r="I310" s="143">
        <f t="shared" si="4"/>
        <v>-8.1000000000000085</v>
      </c>
    </row>
    <row r="311" spans="1:9" x14ac:dyDescent="0.25">
      <c r="A311" s="215" t="s">
        <v>544</v>
      </c>
      <c r="B311" s="118">
        <v>45931</v>
      </c>
      <c r="C311" s="109">
        <v>84.6</v>
      </c>
      <c r="D311" s="213">
        <f>AVERAGE(C311:C313)</f>
        <v>84.5</v>
      </c>
      <c r="E311" s="109">
        <v>92.1</v>
      </c>
      <c r="F311" s="213">
        <f>AVERAGE(E311:E313)</f>
        <v>96.8</v>
      </c>
      <c r="G311" s="213">
        <v>0.8</v>
      </c>
      <c r="H311" s="213">
        <v>0.6</v>
      </c>
      <c r="I311" s="143">
        <f t="shared" si="4"/>
        <v>-7.5</v>
      </c>
    </row>
    <row r="312" spans="1:9" x14ac:dyDescent="0.25">
      <c r="A312" s="215"/>
      <c r="B312" s="118">
        <v>45962</v>
      </c>
      <c r="C312" s="109">
        <v>84.5</v>
      </c>
      <c r="D312" s="213"/>
      <c r="E312" s="109">
        <v>103.8</v>
      </c>
      <c r="F312" s="213"/>
      <c r="G312" s="213"/>
      <c r="H312" s="213"/>
      <c r="I312" s="175">
        <f t="shared" si="4"/>
        <v>-19.299999999999997</v>
      </c>
    </row>
    <row r="313" spans="1:9" x14ac:dyDescent="0.25">
      <c r="A313" s="215"/>
      <c r="B313" s="118">
        <v>45992</v>
      </c>
      <c r="C313" s="109">
        <v>84.4</v>
      </c>
      <c r="D313" s="213"/>
      <c r="E313" s="109">
        <v>94.5</v>
      </c>
      <c r="F313" s="213"/>
      <c r="G313" s="213"/>
      <c r="H313" s="213"/>
      <c r="I313" s="175">
        <f t="shared" si="4"/>
        <v>-10.099999999999994</v>
      </c>
    </row>
    <row r="314" spans="1:9" x14ac:dyDescent="0.25">
      <c r="A314" s="215" t="s">
        <v>577</v>
      </c>
      <c r="B314" s="118">
        <v>46023</v>
      </c>
      <c r="C314" s="109">
        <v>82.6</v>
      </c>
      <c r="D314" s="213">
        <f>AVERAGE(C314:C316)</f>
        <v>77.266666666666666</v>
      </c>
      <c r="E314" s="109">
        <v>92.9</v>
      </c>
      <c r="F314" s="213">
        <f>AVERAGE(E314:E316)</f>
        <v>91.666666666666671</v>
      </c>
      <c r="G314" s="213">
        <v>0.3</v>
      </c>
      <c r="H314" s="214">
        <v>1.4</v>
      </c>
      <c r="I314" s="175">
        <f t="shared" si="4"/>
        <v>-10.300000000000011</v>
      </c>
    </row>
    <row r="315" spans="1:9" x14ac:dyDescent="0.25">
      <c r="A315" s="215"/>
      <c r="B315" s="118">
        <v>46054</v>
      </c>
      <c r="C315" s="109">
        <v>78.7</v>
      </c>
      <c r="D315" s="213"/>
      <c r="E315" s="109">
        <v>90.5</v>
      </c>
      <c r="F315" s="213"/>
      <c r="G315" s="213"/>
      <c r="H315" s="214"/>
      <c r="I315" s="175">
        <f t="shared" si="4"/>
        <v>-11.799999999999997</v>
      </c>
    </row>
    <row r="316" spans="1:9" x14ac:dyDescent="0.25">
      <c r="A316" s="215"/>
      <c r="B316" s="118">
        <v>46082</v>
      </c>
      <c r="C316" s="109">
        <v>70.5</v>
      </c>
      <c r="D316" s="213"/>
      <c r="E316" s="109">
        <v>91.6</v>
      </c>
      <c r="F316" s="213"/>
      <c r="G316" s="213"/>
      <c r="H316" s="214"/>
      <c r="I316" s="175">
        <f t="shared" si="4"/>
        <v>-21.099999999999994</v>
      </c>
    </row>
    <row r="317" spans="1:9" x14ac:dyDescent="0.25">
      <c r="A317" s="215" t="s">
        <v>578</v>
      </c>
      <c r="B317" s="118">
        <v>46113</v>
      </c>
      <c r="C317" s="109">
        <v>63.6</v>
      </c>
      <c r="D317" s="220">
        <f>AVERAGE(C317:C319)</f>
        <v>67.399999999999991</v>
      </c>
      <c r="E317" s="109">
        <v>80.099999999999994</v>
      </c>
      <c r="F317" s="213">
        <f>AVERAGE(E317:E319)</f>
        <v>81.233333333333334</v>
      </c>
      <c r="I317" s="175">
        <f t="shared" si="4"/>
        <v>-16.499999999999993</v>
      </c>
    </row>
    <row r="318" spans="1:9" x14ac:dyDescent="0.25">
      <c r="A318" s="215"/>
      <c r="B318" s="118">
        <v>46143</v>
      </c>
      <c r="C318" s="109">
        <v>66</v>
      </c>
      <c r="D318" s="220"/>
      <c r="E318" s="109">
        <v>83</v>
      </c>
      <c r="F318" s="213"/>
      <c r="I318" s="175">
        <f t="shared" si="4"/>
        <v>-17</v>
      </c>
    </row>
    <row r="319" spans="1:9" x14ac:dyDescent="0.25">
      <c r="A319" s="215"/>
      <c r="B319" s="118">
        <v>46174</v>
      </c>
      <c r="C319" s="109">
        <v>72.599999999999994</v>
      </c>
      <c r="D319" s="220"/>
      <c r="E319" s="109">
        <v>80.599999999999994</v>
      </c>
      <c r="F319" s="213"/>
      <c r="I319" s="143">
        <f t="shared" si="4"/>
        <v>-8</v>
      </c>
    </row>
    <row r="320" spans="1:9" x14ac:dyDescent="0.25">
      <c r="A320" s="215" t="s">
        <v>579</v>
      </c>
      <c r="B320" s="118">
        <v>46204</v>
      </c>
      <c r="C320" s="109">
        <v>75.599999999999994</v>
      </c>
      <c r="E320" s="109">
        <v>83.9</v>
      </c>
      <c r="I320" s="143">
        <f t="shared" si="4"/>
        <v>-8.3000000000000114</v>
      </c>
    </row>
    <row r="321" spans="1:2" x14ac:dyDescent="0.25">
      <c r="A321" s="215"/>
      <c r="B321" s="118">
        <v>46235</v>
      </c>
    </row>
    <row r="322" spans="1:2" x14ac:dyDescent="0.25">
      <c r="A322" s="215"/>
      <c r="B322" s="118">
        <v>46266</v>
      </c>
    </row>
    <row r="323" spans="1:2" x14ac:dyDescent="0.25">
      <c r="A323" s="215" t="s">
        <v>580</v>
      </c>
      <c r="B323" s="118">
        <v>46296</v>
      </c>
    </row>
    <row r="324" spans="1:2" x14ac:dyDescent="0.25">
      <c r="A324" s="215"/>
      <c r="B324" s="118">
        <v>46327</v>
      </c>
    </row>
    <row r="325" spans="1:2" x14ac:dyDescent="0.25">
      <c r="A325" s="215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2026-07-20T03:21:24Z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