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0D3BAF3-1048-49B4-8281-C0D965AA1031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N77" i="8" l="1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K58" i="8" l="1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UQ48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<sst xmlns="http://schemas.openxmlformats.org/spreadsheetml/2006/main" count="2399" uniqueCount="621">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</sst>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Data'!$ED$2:$NQ$2,'CC Chart Data'!$ED$6:$NQ$6)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  <c:pt idx="246">
                  <c:v>63.1</c:v>
                </c:pt>
                <c:pt idx="247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(1973-2026)'!$NG$18:$AUN$18</c:f>
              <c:numCache>
                <c:formatCode>0.0</c:formatCode>
                <c:ptCount val="866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(1973-2026)'!$NG$23:$AUN$23</c:f>
              <c:numCache>
                <c:formatCode>0.0</c:formatCode>
                <c:ptCount val="86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(1973-2026)'!$NG$28:$AUN$28</c:f>
              <c:numCache>
                <c:formatCode>0.0</c:formatCode>
                <c:ptCount val="866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(1973-2026)'!$NG$43:$AUN$43</c:f>
              <c:numCache>
                <c:formatCode>0.0</c:formatCode>
                <c:ptCount val="866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(1973-2026)'!$NG$48:$AUN$48</c:f>
              <c:numCache>
                <c:formatCode>0.0</c:formatCode>
                <c:ptCount val="866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(1973-2026)'!$NG$58:$AUN$58</c:f>
              <c:numCache>
                <c:formatCode>0.0</c:formatCode>
                <c:ptCount val="866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(1973-2026)'!$NG$53:$AUN$53</c:f>
              <c:numCache>
                <c:formatCode>0.0</c:formatCode>
                <c:ptCount val="866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(1973-2026)'!$NG$63:$AUN$63</c:f>
              <c:numCache>
                <c:formatCode>0.0</c:formatCode>
                <c:ptCount val="866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CC'!$C$2:$C$316</c:f>
              <c:numCache>
                <c:formatCode>0.0</c:formatCode>
                <c:ptCount val="31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CC'!$E$2:$E$316</c:f>
              <c:numCache>
                <c:formatCode>0.0</c:formatCode>
                <c:ptCount val="31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8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Data'!$ED$2:$NQ$2,'CC Chart Data'!$ED$6:$NQ$6)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  <c:pt idx="246">
                  <c:v>63.1</c:v>
                </c:pt>
                <c:pt idx="247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Data'!$ED$2:$NQ$2,'CC Chart Data'!$ED$6:$NQ$6)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  <c:pt idx="246">
                  <c:v>63.1</c:v>
                </c:pt>
                <c:pt idx="247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Data'!$B$2:$NQ$2,'CC Chart Data'!$B$6:$NQ$6)</c:f>
              <c:strCache>
                <c:ptCount val="7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30">
                  <c:v>Ma</c:v>
                </c:pt>
                <c:pt idx="333">
                  <c:v>Ap</c:v>
                </c:pt>
                <c:pt idx="339">
                  <c:v>Ju</c:v>
                </c:pt>
                <c:pt idx="345">
                  <c:v>Jl</c:v>
                </c:pt>
                <c:pt idx="348">
                  <c:v>Au</c:v>
                </c:pt>
                <c:pt idx="354">
                  <c:v>Se</c:v>
                </c:pt>
                <c:pt idx="357">
                  <c:v>Oc</c:v>
                </c:pt>
                <c:pt idx="366">
                  <c:v>De</c:v>
                </c:pt>
                <c:pt idx="369">
                  <c:v>Ja</c:v>
                </c:pt>
                <c:pt idx="372">
                  <c:v>Fe</c:v>
                </c:pt>
                <c:pt idx="376">
                  <c:v>Ma</c:v>
                </c:pt>
                <c:pt idx="380">
                  <c:v>1998</c:v>
                </c:pt>
                <c:pt idx="392">
                  <c:v>1999</c:v>
                </c:pt>
                <c:pt idx="404">
                  <c:v>2000</c:v>
                </c:pt>
                <c:pt idx="416">
                  <c:v>2001</c:v>
                </c:pt>
                <c:pt idx="428">
                  <c:v>2002</c:v>
                </c:pt>
                <c:pt idx="440">
                  <c:v>2003</c:v>
                </c:pt>
                <c:pt idx="452">
                  <c:v>2004</c:v>
                </c:pt>
                <c:pt idx="464">
                  <c:v>2005</c:v>
                </c:pt>
                <c:pt idx="476">
                  <c:v>2006</c:v>
                </c:pt>
                <c:pt idx="488">
                  <c:v>2007</c:v>
                </c:pt>
                <c:pt idx="500">
                  <c:v>2008</c:v>
                </c:pt>
                <c:pt idx="512">
                  <c:v>2009</c:v>
                </c:pt>
                <c:pt idx="524">
                  <c:v>2010</c:v>
                </c:pt>
                <c:pt idx="536">
                  <c:v>2011</c:v>
                </c:pt>
                <c:pt idx="548">
                  <c:v>2012</c:v>
                </c:pt>
                <c:pt idx="560">
                  <c:v>2013</c:v>
                </c:pt>
                <c:pt idx="572">
                  <c:v>2014</c:v>
                </c:pt>
                <c:pt idx="584">
                  <c:v>2015</c:v>
                </c:pt>
                <c:pt idx="596">
                  <c:v>2016</c:v>
                </c:pt>
                <c:pt idx="608">
                  <c:v>2017</c:v>
                </c:pt>
                <c:pt idx="620">
                  <c:v>2018</c:v>
                </c:pt>
                <c:pt idx="644">
                  <c:v>2020</c:v>
                </c:pt>
                <c:pt idx="656">
                  <c:v>2021</c:v>
                </c:pt>
                <c:pt idx="668">
                  <c:v>2022</c:v>
                </c:pt>
                <c:pt idx="680">
                  <c:v>2023</c:v>
                </c:pt>
                <c:pt idx="692">
                  <c:v>2024</c:v>
                </c:pt>
                <c:pt idx="704">
                  <c:v>2025</c:v>
                </c:pt>
                <c:pt idx="748">
                  <c:v>2026</c:v>
                </c:pt>
              </c:strCache>
            </c:strRef>
          </c:cat>
          <c:val>
            <c:numRef>
              <c:f>'CC Chart Data'!$B$3:$NQ$3</c:f>
              <c:numCache>
                <c:formatCode>0.0</c:formatCode>
                <c:ptCount val="38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87.7</c:v>
                </c:pt>
                <c:pt idx="327">
                  <c:v>86.9</c:v>
                </c:pt>
                <c:pt idx="328">
                  <c:v>83.8</c:v>
                </c:pt>
                <c:pt idx="329">
                  <c:v>84.2</c:v>
                </c:pt>
                <c:pt idx="330">
                  <c:v>85.3</c:v>
                </c:pt>
                <c:pt idx="331">
                  <c:v>86.8</c:v>
                </c:pt>
                <c:pt idx="332">
                  <c:v>84.2</c:v>
                </c:pt>
                <c:pt idx="333">
                  <c:v>85.5</c:v>
                </c:pt>
                <c:pt idx="334">
                  <c:v>83.4</c:v>
                </c:pt>
                <c:pt idx="335">
                  <c:v>87.5</c:v>
                </c:pt>
                <c:pt idx="336">
                  <c:v>88.3</c:v>
                </c:pt>
                <c:pt idx="337">
                  <c:v>88.8</c:v>
                </c:pt>
                <c:pt idx="338">
                  <c:v>87</c:v>
                </c:pt>
                <c:pt idx="339">
                  <c:v>86.4</c:v>
                </c:pt>
                <c:pt idx="340">
                  <c:v>86.7</c:v>
                </c:pt>
                <c:pt idx="341">
                  <c:v>85.4</c:v>
                </c:pt>
                <c:pt idx="342">
                  <c:v>86.7</c:v>
                </c:pt>
                <c:pt idx="343">
                  <c:v>87.2</c:v>
                </c:pt>
                <c:pt idx="344">
                  <c:v>88.6</c:v>
                </c:pt>
                <c:pt idx="345">
                  <c:v>86.5</c:v>
                </c:pt>
                <c:pt idx="346">
                  <c:v>86.3</c:v>
                </c:pt>
                <c:pt idx="347">
                  <c:v>86.7</c:v>
                </c:pt>
                <c:pt idx="348">
                  <c:v>90.6</c:v>
                </c:pt>
                <c:pt idx="349">
                  <c:v>89.3</c:v>
                </c:pt>
                <c:pt idx="350">
                  <c:v>89.4</c:v>
                </c:pt>
                <c:pt idx="351">
                  <c:v>86</c:v>
                </c:pt>
                <c:pt idx="352">
                  <c:v>88</c:v>
                </c:pt>
                <c:pt idx="353">
                  <c:v>89.3</c:v>
                </c:pt>
                <c:pt idx="354">
                  <c:v>85.9</c:v>
                </c:pt>
                <c:pt idx="355">
                  <c:v>84.6</c:v>
                </c:pt>
                <c:pt idx="356">
                  <c:v>86.3</c:v>
                </c:pt>
                <c:pt idx="357">
                  <c:v>85.1</c:v>
                </c:pt>
                <c:pt idx="358">
                  <c:v>83</c:v>
                </c:pt>
                <c:pt idx="359">
                  <c:v>84</c:v>
                </c:pt>
                <c:pt idx="360">
                  <c:v>85.8</c:v>
                </c:pt>
                <c:pt idx="361">
                  <c:v>84.5</c:v>
                </c:pt>
                <c:pt idx="362">
                  <c:v>83.5</c:v>
                </c:pt>
                <c:pt idx="363">
                  <c:v>84.2</c:v>
                </c:pt>
                <c:pt idx="364">
                  <c:v>87.1</c:v>
                </c:pt>
                <c:pt idx="365">
                  <c:v>85.5</c:v>
                </c:pt>
                <c:pt idx="366">
                  <c:v>83.5</c:v>
                </c:pt>
                <c:pt idx="367">
                  <c:v>81.5</c:v>
                </c:pt>
                <c:pt idx="368">
                  <c:v>84.5</c:v>
                </c:pt>
                <c:pt idx="369">
                  <c:v>79.3</c:v>
                </c:pt>
                <c:pt idx="370">
                  <c:v>84</c:v>
                </c:pt>
                <c:pt idx="371">
                  <c:v>80.5</c:v>
                </c:pt>
                <c:pt idx="372">
                  <c:v>76.900000000000006</c:v>
                </c:pt>
                <c:pt idx="373">
                  <c:v>77.099999999999994</c:v>
                </c:pt>
                <c:pt idx="374">
                  <c:v>80.2</c:v>
                </c:pt>
                <c:pt idx="375">
                  <c:v>77.099999999999994</c:v>
                </c:pt>
                <c:pt idx="376">
                  <c:v>73.400000000000006</c:v>
                </c:pt>
                <c:pt idx="377">
                  <c:v>68.5</c:v>
                </c:pt>
                <c:pt idx="378">
                  <c:v>63.1</c:v>
                </c:pt>
                <c:pt idx="379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March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(1973-2026)'!$AND$1:$AUN$1</c:f>
              <c:strCache>
                <c:ptCount val="189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</c:strCache>
            </c:strRef>
          </c:cat>
          <c:val>
            <c:numRef>
              <c:f>'CC Question Data (1973-2026)'!$AND$30:$AUN$30</c:f>
              <c:numCache>
                <c:formatCode>0.0</c:formatCode>
                <c:ptCount val="193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(1973-2026)'!$NG$8:$AUN$8</c:f>
              <c:numCache>
                <c:formatCode>0.0</c:formatCode>
                <c:ptCount val="866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(1973-2026)'!$NG$13:$AUN$13</c:f>
              <c:numCache>
                <c:formatCode>0.0</c:formatCode>
                <c:ptCount val="866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0.80871</cdr:y>
    </cdr:from>
    <cdr:to>
      <cdr:x>0.9735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49" y="4519083"/>
          <a:ext cx="582068" cy="6032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0.54356</cdr:y>
    </cdr:from>
    <cdr:to>
      <cdr:x>0.7765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99" y="3037417"/>
          <a:ext cx="201068" cy="1132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0.80114</cdr:y>
    </cdr:from>
    <cdr:to>
      <cdr:x>0.9735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5" y="4476750"/>
          <a:ext cx="751372" cy="6561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March 2023	March 2024	March 2025           	March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0.83023</cdr:x>
      <cdr:y>0.75639</cdr:y>
    </cdr:from>
    <cdr:to>
      <cdr:x>0.96584</cdr:x>
      <cdr:y>0.82282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39071" y="4229100"/>
          <a:ext cx="1247754" cy="3714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0.41763</cdr:x>
      <cdr:y>0.77791</cdr:y>
    </cdr:from>
    <cdr:to>
      <cdr:x>0.82772</cdr:x>
      <cdr:y>0.88737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2689" y="4349416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(106.9).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0.76819</cdr:y>
    </cdr:from>
    <cdr:to>
      <cdr:x>0.96066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5" y="4324349"/>
          <a:ext cx="333376" cy="1905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0.13255</cdr:x>
      <cdr:y>0.64765</cdr:y>
    </cdr:from>
    <cdr:to>
      <cdr:x>0.62733</cdr:x>
      <cdr:y>0.73311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9600" y="3645800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0.56625</cdr:x>
      <cdr:y>0.59391</cdr:y>
    </cdr:from>
    <cdr:to>
      <cdr:x>0.57453</cdr:x>
      <cdr:y>0.64298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77" y="3343275"/>
          <a:ext cx="76198" cy="2762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0.53417</cdr:x>
      <cdr:y>0.74277</cdr:y>
    </cdr:from>
    <cdr:to>
      <cdr:x>0.92444</cdr:x>
      <cdr:y>0.82572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5024" y="4181246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0.38199</cdr:x>
      <cdr:y>0.74337</cdr:y>
    </cdr:from>
    <cdr:to>
      <cdr:x>0.64597</cdr:x>
      <cdr:y>0.85448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4747" y="4184615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0.64803</cdr:x>
      <cdr:y>0.64467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62621" y="3629025"/>
          <a:ext cx="466754" cy="704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0.50091</cdr:y>
    </cdr:from>
    <cdr:to>
      <cdr:x>0.99172</cdr:x>
      <cdr:y>0.55007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45" y="2800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91.6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0.78449</cdr:y>
    </cdr:from>
    <cdr:to>
      <cdr:x>0.98902</cdr:x>
      <cdr:y>0.83079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717" y="4386240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58.8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0.91097</cdr:x>
      <cdr:y>0.7665</cdr:y>
    </cdr:from>
    <cdr:to>
      <cdr:x>0.96273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81972" y="4314825"/>
          <a:ext cx="476278" cy="2000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0.53211</cdr:x>
      <cdr:y>0.74787</cdr:y>
    </cdr:from>
    <cdr:to>
      <cdr:x>0.91222</cdr:x>
      <cdr:y>0.84033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6041" y="4209973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0.63665</cdr:x>
      <cdr:y>0.63452</cdr:y>
    </cdr:from>
    <cdr:to>
      <cdr:x>0.69669</cdr:x>
      <cdr:y>0.77496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57911" y="3571875"/>
          <a:ext cx="552413" cy="790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0.37576</cdr:x>
      <cdr:y>0.74343</cdr:y>
    </cdr:from>
    <cdr:to>
      <cdr:x>0.64183</cdr:x>
      <cdr:y>0.85454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7465" y="4184985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0.93168</cdr:x>
      <cdr:y>0.77327</cdr:y>
    </cdr:from>
    <cdr:to>
      <cdr:x>0.95859</cdr:x>
      <cdr:y>0.79865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72500" y="4352925"/>
          <a:ext cx="247650" cy="1428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0.50931</cdr:x>
      <cdr:y>0.74157</cdr:y>
    </cdr:from>
    <cdr:to>
      <cdr:x>0.93081</cdr:x>
      <cdr:y>0.83403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86260" y="4174480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0.89545</cdr:x>
      <cdr:y>0.75973</cdr:y>
    </cdr:from>
    <cdr:to>
      <cdr:x>0.96273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39124" y="4276725"/>
          <a:ext cx="619126" cy="2381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23-29,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points, down 4.3pts)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R64"/>
  <sheetViews>
    <sheetView topLeftCell="B2" workbookViewId="0">
      <selection activeCell="NQ3" sqref="NQ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2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T2" s="46" t="s">
        <v>15</v>
      </c>
      <c r="LW2" s="46" t="s">
        <v>573</v>
      </c>
      <c r="MC2" s="46" t="s">
        <v>582</v>
      </c>
      <c r="MI2" s="46" t="s">
        <v>12</v>
      </c>
      <c r="ML2" s="46" t="s">
        <v>616</v>
      </c>
      <c r="MR2" s="46" t="s">
        <v>618</v>
      </c>
      <c r="MU2" s="46" t="s">
        <v>13</v>
      </c>
      <c r="ND2" s="46" t="s">
        <v>617</v>
      </c>
      <c r="NG2" s="46" t="s">
        <v>14</v>
      </c>
      <c r="NJ2" s="46" t="s">
        <v>615</v>
      </c>
      <c r="NN2" s="46" t="s">
        <v>15</v>
      </c>
    </row>
    <row r="3" spans="1:382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87.7</v>
      </c>
      <c r="LQ3" s="45">
        <v>86.9</v>
      </c>
      <c r="LR3" s="45">
        <v>83.8</v>
      </c>
      <c r="LS3" s="45">
        <v>84.2</v>
      </c>
      <c r="LT3" s="45">
        <v>85.3</v>
      </c>
      <c r="LU3" s="45">
        <v>86.8</v>
      </c>
      <c r="LV3" s="45">
        <v>84.2</v>
      </c>
      <c r="LW3" s="45">
        <v>85.5</v>
      </c>
      <c r="LX3" s="45">
        <v>83.4</v>
      </c>
      <c r="LY3" s="45">
        <v>87.5</v>
      </c>
      <c r="LZ3" s="45">
        <v>88.3</v>
      </c>
      <c r="MA3" s="45">
        <v>88.8</v>
      </c>
      <c r="MB3" s="45">
        <v>87</v>
      </c>
      <c r="MC3" s="45">
        <v>86.4</v>
      </c>
      <c r="MD3" s="45">
        <v>86.7</v>
      </c>
      <c r="ME3" s="45">
        <v>85.4</v>
      </c>
      <c r="MF3" s="45">
        <v>86.7</v>
      </c>
      <c r="MG3" s="45">
        <v>87.2</v>
      </c>
      <c r="MH3" s="45">
        <v>88.6</v>
      </c>
      <c r="MI3" s="45">
        <v>86.5</v>
      </c>
      <c r="MJ3" s="45">
        <v>86.3</v>
      </c>
      <c r="MK3" s="45">
        <v>86.7</v>
      </c>
      <c r="ML3" s="45">
        <v>90.6</v>
      </c>
      <c r="MM3" s="45">
        <v>89.3</v>
      </c>
      <c r="MN3" s="45">
        <v>89.4</v>
      </c>
      <c r="MO3" s="45">
        <v>86</v>
      </c>
      <c r="MP3" s="45">
        <v>88</v>
      </c>
      <c r="MQ3" s="45">
        <v>89.3</v>
      </c>
      <c r="MR3" s="45">
        <v>85.9</v>
      </c>
      <c r="MS3" s="45">
        <v>84.6</v>
      </c>
      <c r="MT3" s="45">
        <v>86.3</v>
      </c>
      <c r="MU3" s="45">
        <v>85.1</v>
      </c>
      <c r="MV3" s="45">
        <v>83</v>
      </c>
      <c r="MW3" s="45">
        <v>84</v>
      </c>
      <c r="MX3" s="45">
        <v>85.8</v>
      </c>
      <c r="MY3" s="45">
        <v>84.5</v>
      </c>
      <c r="MZ3" s="45">
        <v>83.5</v>
      </c>
      <c r="NA3" s="45">
        <v>84.2</v>
      </c>
      <c r="NB3" s="45">
        <v>87.1</v>
      </c>
      <c r="NC3" s="45">
        <v>85.5</v>
      </c>
      <c r="ND3" s="45">
        <v>83.5</v>
      </c>
      <c r="NE3" s="45">
        <v>81.5</v>
      </c>
      <c r="NF3" s="45">
        <v>84.5</v>
      </c>
      <c r="NG3" s="45">
        <v>79.3</v>
      </c>
      <c r="NH3" s="45">
        <v>84</v>
      </c>
      <c r="NI3" s="45">
        <v>80.5</v>
      </c>
      <c r="NJ3" s="45">
        <v>76.900000000000006</v>
      </c>
      <c r="NK3" s="45">
        <v>77.099999999999994</v>
      </c>
      <c r="NL3" s="45">
        <v>80.2</v>
      </c>
      <c r="NM3" s="45">
        <v>77.099999999999994</v>
      </c>
      <c r="NN3" s="45">
        <v>73.400000000000006</v>
      </c>
      <c r="NO3" s="45">
        <v>68.5</v>
      </c>
      <c r="NP3" s="45">
        <v>63.1</v>
      </c>
      <c r="NQ3" s="45">
        <v>58.8</v>
      </c>
    </row>
    <row r="4" spans="1:382" x14ac:dyDescent="0.25">
      <c r="AU4" s="44"/>
      <c r="FQ4" s="49"/>
      <c r="KD4" s="149"/>
      <c r="KE4" s="149"/>
      <c r="KF4" s="149"/>
      <c r="KG4" s="149"/>
      <c r="KH4" s="149"/>
    </row>
    <row r="5" spans="1:382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U5" s="42" t="s">
        <v>20</v>
      </c>
      <c r="LY5" s="42" t="s">
        <v>21</v>
      </c>
      <c r="MC5" s="46" t="s">
        <v>22</v>
      </c>
      <c r="MH5" s="42" t="s">
        <v>23</v>
      </c>
      <c r="ML5" s="42" t="s">
        <v>24</v>
      </c>
      <c r="MQ5" s="42" t="s">
        <v>538</v>
      </c>
      <c r="MU5" s="42" t="s">
        <v>539</v>
      </c>
      <c r="MY5" s="42" t="s">
        <v>540</v>
      </c>
      <c r="ND5" s="42" t="s">
        <v>541</v>
      </c>
      <c r="NF5" s="42" t="s">
        <v>34</v>
      </c>
      <c r="NI5" s="42" t="s">
        <v>35</v>
      </c>
      <c r="NM5" s="42" t="s">
        <v>19</v>
      </c>
      <c r="NR5" s="42" t="s">
        <v>20</v>
      </c>
    </row>
    <row r="6" spans="1:38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F6" s="47">
        <v>2026</v>
      </c>
    </row>
    <row r="7" spans="1:38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Y7" s="120" t="s">
        <v>571</v>
      </c>
    </row>
    <row r="8" spans="1:38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572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 t="s">
        <v>569</v>
      </c>
    </row>
    <row r="9" spans="1:38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O9" s="120" t="s">
        <v>574</v>
      </c>
    </row>
    <row r="10" spans="1:382" x14ac:dyDescent="0.25">
      <c r="LO10" s="120" t="s">
        <v>575</v>
      </c>
    </row>
    <row r="11" spans="1:38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O11" s="120" t="s">
        <v>576</v>
      </c>
    </row>
    <row r="12" spans="1:382" x14ac:dyDescent="0.25">
      <c r="EA12" s="56"/>
      <c r="EB12" s="56"/>
      <c r="EC12" s="56"/>
      <c r="LO12" s="120" t="s">
        <v>577</v>
      </c>
    </row>
    <row r="13" spans="1:382" x14ac:dyDescent="0.25">
      <c r="DO13" s="53"/>
      <c r="DQ13" s="52"/>
      <c r="LO13" s="120" t="s">
        <v>578</v>
      </c>
    </row>
    <row r="14" spans="1:38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O14" s="120" t="s">
        <v>579</v>
      </c>
    </row>
    <row r="15" spans="1:382" x14ac:dyDescent="0.25">
      <c r="DO15" s="53"/>
      <c r="DQ15" s="52"/>
      <c r="DY15" s="58"/>
      <c r="DZ15" s="57"/>
      <c r="LO15" s="120" t="s">
        <v>580</v>
      </c>
    </row>
    <row r="16" spans="1:382" x14ac:dyDescent="0.25">
      <c r="DO16" s="53"/>
      <c r="DQ16" s="52"/>
      <c r="DY16" s="58"/>
      <c r="DZ16" s="57"/>
      <c r="LO16" s="120" t="s">
        <v>581</v>
      </c>
    </row>
    <row r="17" spans="119:327" x14ac:dyDescent="0.25">
      <c r="DO17" s="53"/>
      <c r="DQ17" s="52"/>
      <c r="DY17" s="58"/>
      <c r="DZ17" s="57"/>
      <c r="LO17" s="120" t="s">
        <v>613</v>
      </c>
    </row>
    <row r="18" spans="119:327" x14ac:dyDescent="0.25">
      <c r="DO18" s="53"/>
      <c r="DQ18" s="52"/>
      <c r="DY18" s="58"/>
      <c r="DZ18" s="57"/>
      <c r="KW18" s="58"/>
      <c r="LO18" s="120" t="s">
        <v>614</v>
      </c>
    </row>
    <row r="19" spans="119:327" x14ac:dyDescent="0.25">
      <c r="DO19" s="53"/>
      <c r="DQ19" s="52"/>
      <c r="DY19" s="58"/>
      <c r="DZ19" s="57"/>
      <c r="KW19" s="58"/>
      <c r="LO19" s="120" t="s">
        <v>619</v>
      </c>
    </row>
    <row r="20" spans="119:327" x14ac:dyDescent="0.25">
      <c r="DO20" s="53"/>
      <c r="DQ20" s="52"/>
      <c r="DY20" s="58"/>
      <c r="DZ20" s="57"/>
      <c r="EP20" s="55"/>
      <c r="IH20" s="58"/>
      <c r="KW20" s="58"/>
      <c r="LD20" s="58"/>
      <c r="LO20" s="120" t="s">
        <v>620</v>
      </c>
    </row>
    <row r="21" spans="119:327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7" x14ac:dyDescent="0.25">
      <c r="DO26" s="53"/>
      <c r="DQ26" s="52"/>
      <c r="DY26" s="58"/>
      <c r="DZ26" s="57"/>
      <c r="IH26" s="58"/>
      <c r="KW26" s="58"/>
      <c r="LD26" s="58"/>
    </row>
    <row r="27" spans="119:327" x14ac:dyDescent="0.25">
      <c r="DO27" s="53"/>
      <c r="DQ27" s="52"/>
      <c r="DY27" s="58"/>
      <c r="DZ27" s="57"/>
      <c r="IH27" s="58"/>
      <c r="KW27" s="58"/>
      <c r="LD27" s="58"/>
    </row>
    <row r="28" spans="119:327" x14ac:dyDescent="0.25">
      <c r="DO28" s="53"/>
      <c r="DQ28" s="52"/>
      <c r="DY28" s="58"/>
      <c r="DZ28" s="57"/>
      <c r="IH28" s="58"/>
      <c r="KW28" s="58"/>
      <c r="LD28" s="58"/>
    </row>
    <row r="29" spans="119:327" x14ac:dyDescent="0.25">
      <c r="DO29" s="53"/>
      <c r="DQ29" s="52"/>
      <c r="DY29" s="58"/>
      <c r="DZ29" s="57"/>
      <c r="IH29" s="58"/>
      <c r="KW29" s="58"/>
      <c r="LD29" s="58"/>
    </row>
    <row r="30" spans="119:327" x14ac:dyDescent="0.25">
      <c r="DO30" s="53"/>
      <c r="DQ30" s="52"/>
      <c r="DY30" s="58"/>
      <c r="DZ30" s="57"/>
      <c r="IH30" s="58"/>
      <c r="KW30" s="58"/>
      <c r="LD30" s="58"/>
    </row>
    <row r="31" spans="119:327" x14ac:dyDescent="0.25">
      <c r="DO31" s="53"/>
      <c r="DQ31" s="52"/>
      <c r="DY31" s="58"/>
      <c r="DZ31" s="57"/>
      <c r="IH31" s="58"/>
      <c r="KW31" s="58"/>
      <c r="LD31" s="58"/>
    </row>
    <row r="32" spans="119:327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TR3" activePane="bottomRight" state="frozen"/>
      <selection pane="topRight" activeCell="D1" sqref="D1"/>
      <selection pane="bottomLeft" activeCell="A3" sqref="A3"/>
      <selection pane="bottomRight" activeCell="AUN26" sqref="AUN26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198" t="s">
        <v>36</v>
      </c>
      <c r="F1" s="198"/>
      <c r="G1" s="198"/>
      <c r="H1" s="198"/>
      <c r="I1" s="198" t="s">
        <v>37</v>
      </c>
      <c r="J1" s="198"/>
      <c r="K1" s="198"/>
      <c r="L1" s="198"/>
      <c r="M1" s="198" t="s">
        <v>38</v>
      </c>
      <c r="N1" s="198"/>
      <c r="O1" s="198"/>
      <c r="P1" s="198"/>
      <c r="Q1" s="198" t="s">
        <v>39</v>
      </c>
      <c r="R1" s="198"/>
      <c r="S1" s="198"/>
      <c r="T1" s="198"/>
      <c r="U1" s="198"/>
      <c r="V1" s="198"/>
      <c r="W1" s="198"/>
      <c r="X1" s="198"/>
      <c r="Y1" s="198" t="s">
        <v>40</v>
      </c>
      <c r="Z1" s="198"/>
      <c r="AA1" s="198"/>
      <c r="AB1" s="198"/>
      <c r="AC1" s="198"/>
      <c r="AD1" s="198"/>
      <c r="AE1" s="198"/>
      <c r="AF1" s="198"/>
      <c r="AG1" s="198" t="s">
        <v>41</v>
      </c>
      <c r="AH1" s="198"/>
      <c r="AI1" s="198"/>
      <c r="AJ1" s="198"/>
      <c r="AK1" s="198"/>
      <c r="AL1" s="198"/>
      <c r="AM1" s="198"/>
      <c r="AN1" s="198"/>
      <c r="AO1" s="198" t="s">
        <v>42</v>
      </c>
      <c r="AP1" s="198"/>
      <c r="AQ1" s="198"/>
      <c r="AR1" s="198"/>
      <c r="AS1" s="198"/>
      <c r="AT1" s="198"/>
      <c r="AU1" s="198"/>
      <c r="AV1" s="198"/>
      <c r="AW1" s="198" t="s">
        <v>43</v>
      </c>
      <c r="AX1" s="198"/>
      <c r="AY1" s="198"/>
      <c r="AZ1" s="198"/>
      <c r="BA1" s="198"/>
      <c r="BB1" s="198"/>
      <c r="BC1" s="198"/>
      <c r="BD1" s="198"/>
      <c r="BE1" s="198" t="s">
        <v>44</v>
      </c>
      <c r="BF1" s="198"/>
      <c r="BG1" s="198"/>
      <c r="BH1" s="198"/>
      <c r="BI1" s="198"/>
      <c r="BJ1" s="198"/>
      <c r="BK1" s="198"/>
      <c r="BL1" s="198"/>
      <c r="BM1" s="198" t="s">
        <v>45</v>
      </c>
      <c r="BN1" s="198"/>
      <c r="BO1" s="198"/>
      <c r="BP1" s="198"/>
      <c r="BQ1" s="198"/>
      <c r="BR1" s="198"/>
      <c r="BS1" s="198"/>
      <c r="BT1" s="198"/>
      <c r="BU1" s="198" t="s">
        <v>46</v>
      </c>
      <c r="BV1" s="198"/>
      <c r="BW1" s="198"/>
      <c r="BX1" s="198"/>
      <c r="BY1" s="198"/>
      <c r="BZ1" s="198"/>
      <c r="CA1" s="198"/>
      <c r="CB1" s="198"/>
      <c r="CC1" s="198" t="s">
        <v>47</v>
      </c>
      <c r="CD1" s="198"/>
      <c r="CE1" s="198"/>
      <c r="CF1" s="198"/>
      <c r="CG1" s="198"/>
      <c r="CH1" s="198"/>
      <c r="CI1" s="198"/>
      <c r="CJ1" s="198"/>
      <c r="CK1" s="198" t="s">
        <v>48</v>
      </c>
      <c r="CL1" s="198"/>
      <c r="CM1" s="198"/>
      <c r="CN1" s="198"/>
      <c r="CO1" s="198"/>
      <c r="CP1" s="198"/>
      <c r="CQ1" s="198"/>
      <c r="CR1" s="198"/>
      <c r="CS1" s="198" t="s">
        <v>49</v>
      </c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 t="s">
        <v>50</v>
      </c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 t="s">
        <v>51</v>
      </c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 t="s">
        <v>52</v>
      </c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 t="s">
        <v>53</v>
      </c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 t="s">
        <v>54</v>
      </c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 t="s">
        <v>55</v>
      </c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 t="s">
        <v>56</v>
      </c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 t="s">
        <v>57</v>
      </c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 t="s">
        <v>58</v>
      </c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 t="s">
        <v>59</v>
      </c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 t="s">
        <v>60</v>
      </c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 t="s">
        <v>61</v>
      </c>
      <c r="IG1" s="198"/>
      <c r="IH1" s="198"/>
      <c r="II1" s="198"/>
      <c r="IJ1" s="198"/>
      <c r="IK1" s="198"/>
      <c r="IL1" s="198"/>
      <c r="IM1" s="198"/>
      <c r="IN1" s="198"/>
      <c r="IO1" s="198"/>
      <c r="IP1" s="198"/>
      <c r="IQ1" s="198"/>
      <c r="IR1" s="198" t="s">
        <v>62</v>
      </c>
      <c r="IS1" s="198"/>
      <c r="IT1" s="198"/>
      <c r="IU1" s="198"/>
      <c r="IV1" s="198"/>
      <c r="IW1" s="198"/>
      <c r="IX1" s="198"/>
      <c r="IY1" s="198"/>
      <c r="IZ1" s="198"/>
      <c r="JA1" s="198"/>
      <c r="JB1" s="198"/>
      <c r="JC1" s="198"/>
      <c r="JD1" s="198" t="s">
        <v>63</v>
      </c>
      <c r="JE1" s="198"/>
      <c r="JF1" s="198"/>
      <c r="JG1" s="198"/>
      <c r="JH1" s="198"/>
      <c r="JI1" s="198"/>
      <c r="JJ1" s="198"/>
      <c r="JK1" s="198"/>
      <c r="JL1" s="198"/>
      <c r="JM1" s="198"/>
      <c r="JN1" s="198"/>
      <c r="JO1" s="198"/>
      <c r="JP1" s="198" t="s">
        <v>64</v>
      </c>
      <c r="JQ1" s="198"/>
      <c r="JR1" s="198"/>
      <c r="JS1" s="198"/>
      <c r="JT1" s="198"/>
      <c r="JU1" s="198"/>
      <c r="JV1" s="198"/>
      <c r="JW1" s="198"/>
      <c r="JX1" s="198"/>
      <c r="JY1" s="198"/>
      <c r="JZ1" s="198"/>
      <c r="KA1" s="198"/>
      <c r="KB1" s="198"/>
      <c r="KC1" s="198" t="s">
        <v>65</v>
      </c>
      <c r="KD1" s="198"/>
      <c r="KE1" s="198"/>
      <c r="KF1" s="198"/>
      <c r="KG1" s="198"/>
      <c r="KH1" s="198"/>
      <c r="KI1" s="198"/>
      <c r="KJ1" s="198"/>
      <c r="KK1" s="198"/>
      <c r="KL1" s="198"/>
      <c r="KM1" s="198"/>
      <c r="KN1" s="198"/>
      <c r="KO1" s="198" t="s">
        <v>66</v>
      </c>
      <c r="KP1" s="198"/>
      <c r="KQ1" s="198"/>
      <c r="KR1" s="198"/>
      <c r="KS1" s="198"/>
      <c r="KT1" s="198"/>
      <c r="KU1" s="198"/>
      <c r="KV1" s="198"/>
      <c r="KW1" s="198"/>
      <c r="KX1" s="198"/>
      <c r="KY1" s="198"/>
      <c r="KZ1" s="198"/>
      <c r="LA1" s="198" t="s">
        <v>67</v>
      </c>
      <c r="LB1" s="198"/>
      <c r="LC1" s="198"/>
      <c r="LD1" s="198"/>
      <c r="LE1" s="198"/>
      <c r="LF1" s="198"/>
      <c r="LG1" s="198"/>
      <c r="LH1" s="198"/>
      <c r="LI1" s="198"/>
      <c r="LJ1" s="198"/>
      <c r="LK1" s="198"/>
      <c r="LL1" s="198"/>
      <c r="LM1" s="198" t="s">
        <v>68</v>
      </c>
      <c r="LN1" s="198"/>
      <c r="LO1" s="198"/>
      <c r="LP1" s="198"/>
      <c r="LQ1" s="198"/>
      <c r="LR1" s="198"/>
      <c r="LS1" s="198"/>
      <c r="LT1" s="198"/>
      <c r="LU1" s="198"/>
      <c r="LV1" s="198"/>
      <c r="LW1" s="198"/>
      <c r="LX1" s="198"/>
      <c r="LY1" s="198" t="s">
        <v>69</v>
      </c>
      <c r="LZ1" s="198"/>
      <c r="MA1" s="198"/>
      <c r="MB1" s="198"/>
      <c r="MC1" s="198"/>
      <c r="MD1" s="198"/>
      <c r="ME1" s="198"/>
      <c r="MF1" s="198"/>
      <c r="MG1" s="198"/>
      <c r="MH1" s="198"/>
      <c r="MI1" s="198"/>
      <c r="MJ1" s="198"/>
      <c r="MK1" s="198" t="s">
        <v>70</v>
      </c>
      <c r="ML1" s="198"/>
      <c r="MM1" s="198"/>
      <c r="MN1" s="198"/>
      <c r="MO1" s="198"/>
      <c r="MP1" s="198"/>
      <c r="MQ1" s="198"/>
      <c r="MR1" s="198"/>
      <c r="MS1" s="198"/>
      <c r="MT1" s="198"/>
      <c r="MU1" s="198"/>
      <c r="MV1" s="198"/>
      <c r="MW1" s="198" t="s">
        <v>71</v>
      </c>
      <c r="MX1" s="198"/>
      <c r="MY1" s="198"/>
      <c r="MZ1" s="198"/>
      <c r="NA1" s="198"/>
      <c r="NB1" s="198"/>
      <c r="NC1" s="198"/>
      <c r="ND1" s="198"/>
      <c r="NE1" s="198"/>
      <c r="NF1" s="198"/>
      <c r="NG1" s="185" t="s">
        <v>72</v>
      </c>
      <c r="NH1" s="183"/>
      <c r="NI1" s="183"/>
      <c r="NJ1" s="184"/>
      <c r="NK1" s="185" t="s">
        <v>73</v>
      </c>
      <c r="NL1" s="183"/>
      <c r="NM1" s="183"/>
      <c r="NN1" s="183"/>
      <c r="NO1" s="184"/>
      <c r="NP1" s="185" t="s">
        <v>74</v>
      </c>
      <c r="NQ1" s="183"/>
      <c r="NR1" s="184"/>
      <c r="NS1" s="182" t="s">
        <v>75</v>
      </c>
      <c r="NT1" s="183"/>
      <c r="NU1" s="183"/>
      <c r="NV1" s="184"/>
      <c r="NW1" s="185" t="s">
        <v>76</v>
      </c>
      <c r="NX1" s="183"/>
      <c r="NY1" s="183"/>
      <c r="NZ1" s="184"/>
      <c r="OA1" s="185" t="s">
        <v>77</v>
      </c>
      <c r="OB1" s="183"/>
      <c r="OC1" s="183"/>
      <c r="OD1" s="184"/>
      <c r="OE1" s="186" t="s">
        <v>78</v>
      </c>
      <c r="OF1" s="187"/>
      <c r="OG1" s="187"/>
      <c r="OH1" s="188"/>
      <c r="OI1" s="189" t="s">
        <v>79</v>
      </c>
      <c r="OJ1" s="187"/>
      <c r="OK1" s="187"/>
      <c r="OL1" s="187"/>
      <c r="OM1" s="188"/>
      <c r="ON1" s="189" t="s">
        <v>80</v>
      </c>
      <c r="OO1" s="187"/>
      <c r="OP1" s="188"/>
      <c r="OQ1" s="186" t="s">
        <v>81</v>
      </c>
      <c r="OR1" s="187"/>
      <c r="OS1" s="187"/>
      <c r="OT1" s="188"/>
      <c r="OU1" s="189" t="s">
        <v>82</v>
      </c>
      <c r="OV1" s="187"/>
      <c r="OW1" s="187"/>
      <c r="OX1" s="187"/>
      <c r="OY1" s="188"/>
      <c r="OZ1" s="189" t="s">
        <v>83</v>
      </c>
      <c r="PA1" s="187"/>
      <c r="PB1" s="188"/>
      <c r="PC1" s="182" t="s">
        <v>84</v>
      </c>
      <c r="PD1" s="183"/>
      <c r="PE1" s="183"/>
      <c r="PF1" s="184"/>
      <c r="PG1" s="185" t="s">
        <v>85</v>
      </c>
      <c r="PH1" s="183"/>
      <c r="PI1" s="183"/>
      <c r="PJ1" s="183"/>
      <c r="PK1" s="184"/>
      <c r="PL1" s="185" t="s">
        <v>86</v>
      </c>
      <c r="PM1" s="183"/>
      <c r="PN1" s="184"/>
      <c r="PO1" s="182" t="s">
        <v>87</v>
      </c>
      <c r="PP1" s="183"/>
      <c r="PQ1" s="183"/>
      <c r="PR1" s="183"/>
      <c r="PS1" s="184"/>
      <c r="PT1" s="185" t="s">
        <v>88</v>
      </c>
      <c r="PU1" s="183"/>
      <c r="PV1" s="183"/>
      <c r="PW1" s="184"/>
      <c r="PX1" s="185" t="s">
        <v>89</v>
      </c>
      <c r="PY1" s="183"/>
      <c r="PZ1" s="184"/>
      <c r="QA1" s="186" t="s">
        <v>90</v>
      </c>
      <c r="QB1" s="187"/>
      <c r="QC1" s="187"/>
      <c r="QD1" s="188"/>
      <c r="QE1" s="189" t="s">
        <v>91</v>
      </c>
      <c r="QF1" s="187"/>
      <c r="QG1" s="187"/>
      <c r="QH1" s="187"/>
      <c r="QI1" s="188"/>
      <c r="QJ1" s="189" t="s">
        <v>92</v>
      </c>
      <c r="QK1" s="187"/>
      <c r="QL1" s="188"/>
      <c r="QM1" s="186" t="s">
        <v>93</v>
      </c>
      <c r="QN1" s="187"/>
      <c r="QO1" s="187"/>
      <c r="QP1" s="188"/>
      <c r="QQ1" s="189" t="s">
        <v>94</v>
      </c>
      <c r="QR1" s="187"/>
      <c r="QS1" s="187"/>
      <c r="QT1" s="187"/>
      <c r="QU1" s="188"/>
      <c r="QV1" s="189" t="s">
        <v>95</v>
      </c>
      <c r="QW1" s="187"/>
      <c r="QX1" s="188"/>
      <c r="QY1" s="182" t="s">
        <v>96</v>
      </c>
      <c r="QZ1" s="183"/>
      <c r="RA1" s="183"/>
      <c r="RB1" s="183"/>
      <c r="RC1" s="184"/>
      <c r="RD1" s="185" t="s">
        <v>97</v>
      </c>
      <c r="RE1" s="183"/>
      <c r="RF1" s="183"/>
      <c r="RG1" s="184"/>
      <c r="RH1" s="185" t="s">
        <v>98</v>
      </c>
      <c r="RI1" s="183"/>
      <c r="RJ1" s="184"/>
      <c r="RK1" s="179" t="s">
        <v>99</v>
      </c>
      <c r="RL1" s="180"/>
      <c r="RM1" s="180"/>
      <c r="RN1" s="192"/>
      <c r="RO1" s="179" t="s">
        <v>100</v>
      </c>
      <c r="RP1" s="180"/>
      <c r="RQ1" s="180"/>
      <c r="RR1" s="192"/>
      <c r="RS1" s="179" t="s">
        <v>101</v>
      </c>
      <c r="RT1" s="180"/>
      <c r="RU1" s="180"/>
      <c r="RV1" s="192"/>
      <c r="RW1" s="179" t="s">
        <v>102</v>
      </c>
      <c r="RX1" s="180"/>
      <c r="RY1" s="180"/>
      <c r="RZ1" s="192"/>
      <c r="SA1" s="179" t="s">
        <v>103</v>
      </c>
      <c r="SB1" s="180"/>
      <c r="SC1" s="180"/>
      <c r="SD1" s="192"/>
      <c r="SE1" s="192"/>
      <c r="SF1" s="179" t="s">
        <v>104</v>
      </c>
      <c r="SG1" s="190"/>
      <c r="SH1" s="190"/>
      <c r="SI1" s="179" t="s">
        <v>105</v>
      </c>
      <c r="SJ1" s="180"/>
      <c r="SK1" s="180"/>
      <c r="SL1" s="192"/>
      <c r="SM1" s="192"/>
      <c r="SN1" s="179" t="s">
        <v>106</v>
      </c>
      <c r="SO1" s="180"/>
      <c r="SP1" s="180"/>
      <c r="SQ1" s="192"/>
      <c r="SR1" s="179" t="s">
        <v>107</v>
      </c>
      <c r="SS1" s="190"/>
      <c r="ST1" s="190"/>
      <c r="SU1" s="179" t="s">
        <v>108</v>
      </c>
      <c r="SV1" s="180"/>
      <c r="SW1" s="180"/>
      <c r="SX1" s="192"/>
      <c r="SY1" s="192"/>
      <c r="SZ1" s="179" t="s">
        <v>109</v>
      </c>
      <c r="TA1" s="180"/>
      <c r="TB1" s="180"/>
      <c r="TC1" s="192"/>
      <c r="TD1" s="179" t="s">
        <v>110</v>
      </c>
      <c r="TE1" s="180"/>
      <c r="TF1" s="181"/>
      <c r="TG1" s="179" t="s">
        <v>111</v>
      </c>
      <c r="TH1" s="180"/>
      <c r="TI1" s="180"/>
      <c r="TJ1" s="192"/>
      <c r="TK1" s="179" t="s">
        <v>112</v>
      </c>
      <c r="TL1" s="180"/>
      <c r="TM1" s="180"/>
      <c r="TN1" s="192"/>
      <c r="TO1" s="179" t="s">
        <v>113</v>
      </c>
      <c r="TP1" s="180"/>
      <c r="TQ1" s="180"/>
      <c r="TR1" s="192"/>
      <c r="TS1" s="179" t="s">
        <v>114</v>
      </c>
      <c r="TT1" s="180"/>
      <c r="TU1" s="180"/>
      <c r="TV1" s="192"/>
      <c r="TW1" s="179" t="s">
        <v>115</v>
      </c>
      <c r="TX1" s="190"/>
      <c r="TY1" s="190"/>
      <c r="TZ1" s="191"/>
      <c r="UA1" s="179" t="s">
        <v>116</v>
      </c>
      <c r="UB1" s="190"/>
      <c r="UC1" s="190"/>
      <c r="UD1" s="190"/>
      <c r="UE1" s="179" t="s">
        <v>117</v>
      </c>
      <c r="UF1" s="190"/>
      <c r="UG1" s="190"/>
      <c r="UH1" s="190"/>
      <c r="UI1" s="191"/>
      <c r="UJ1" s="179" t="s">
        <v>118</v>
      </c>
      <c r="UK1" s="190"/>
      <c r="UL1" s="190"/>
      <c r="UM1" s="179" t="s">
        <v>119</v>
      </c>
      <c r="UN1" s="190"/>
      <c r="UO1" s="190"/>
      <c r="UP1" s="190"/>
      <c r="UQ1" s="190"/>
      <c r="UR1" s="179" t="s">
        <v>120</v>
      </c>
      <c r="US1" s="180"/>
      <c r="UT1" s="180"/>
      <c r="UU1" s="192"/>
      <c r="UV1" s="179" t="s">
        <v>121</v>
      </c>
      <c r="UW1" s="180"/>
      <c r="UX1" s="180"/>
      <c r="UY1" s="192"/>
      <c r="UZ1" s="179" t="s">
        <v>122</v>
      </c>
      <c r="VA1" s="180"/>
      <c r="VB1" s="181"/>
      <c r="VC1" s="179" t="s">
        <v>123</v>
      </c>
      <c r="VD1" s="180"/>
      <c r="VE1" s="180"/>
      <c r="VF1" s="192"/>
      <c r="VG1" s="179" t="s">
        <v>124</v>
      </c>
      <c r="VH1" s="180"/>
      <c r="VI1" s="180"/>
      <c r="VJ1" s="192"/>
      <c r="VK1" s="179" t="s">
        <v>125</v>
      </c>
      <c r="VL1" s="180"/>
      <c r="VM1" s="180"/>
      <c r="VN1" s="190"/>
      <c r="VO1" s="191"/>
      <c r="VP1" s="179" t="s">
        <v>126</v>
      </c>
      <c r="VQ1" s="192"/>
      <c r="VR1" s="192"/>
      <c r="VS1" s="193"/>
      <c r="VT1" s="179" t="s">
        <v>127</v>
      </c>
      <c r="VU1" s="192"/>
      <c r="VV1" s="192"/>
      <c r="VW1" s="193"/>
      <c r="VX1" s="179" t="s">
        <v>128</v>
      </c>
      <c r="VY1" s="190"/>
      <c r="VZ1" s="190"/>
      <c r="WA1" s="191"/>
      <c r="WB1" s="179" t="s">
        <v>129</v>
      </c>
      <c r="WC1" s="180"/>
      <c r="WD1" s="180"/>
      <c r="WE1" s="192"/>
      <c r="WF1" s="179" t="s">
        <v>130</v>
      </c>
      <c r="WG1" s="190"/>
      <c r="WH1" s="190"/>
      <c r="WI1" s="191"/>
      <c r="WJ1" s="179" t="s">
        <v>131</v>
      </c>
      <c r="WK1" s="180"/>
      <c r="WL1" s="180"/>
      <c r="WM1" s="180"/>
      <c r="WN1" s="192"/>
      <c r="WO1" s="179" t="s">
        <v>132</v>
      </c>
      <c r="WP1" s="180"/>
      <c r="WQ1" s="180"/>
      <c r="WR1" s="192"/>
      <c r="WS1" s="179" t="s">
        <v>133</v>
      </c>
      <c r="WT1" s="190"/>
      <c r="WU1" s="190"/>
      <c r="WV1" s="191"/>
      <c r="WW1" s="179" t="s">
        <v>134</v>
      </c>
      <c r="WX1" s="190"/>
      <c r="WY1" s="190"/>
      <c r="WZ1" s="179" t="s">
        <v>135</v>
      </c>
      <c r="XA1" s="180"/>
      <c r="XB1" s="180"/>
      <c r="XC1" s="180"/>
      <c r="XD1" s="179" t="s">
        <v>136</v>
      </c>
      <c r="XE1" s="180"/>
      <c r="XF1" s="180"/>
      <c r="XG1" s="192"/>
      <c r="XH1" s="179" t="s">
        <v>137</v>
      </c>
      <c r="XI1" s="180"/>
      <c r="XJ1" s="180"/>
      <c r="XK1" s="180"/>
      <c r="XL1" s="190"/>
      <c r="XM1" s="179" t="s">
        <v>138</v>
      </c>
      <c r="XN1" s="192"/>
      <c r="XO1" s="192"/>
      <c r="XP1" s="193"/>
      <c r="XQ1" s="179" t="s">
        <v>139</v>
      </c>
      <c r="XR1" s="192"/>
      <c r="XS1" s="192"/>
      <c r="XT1" s="193"/>
      <c r="XU1" s="179" t="s">
        <v>140</v>
      </c>
      <c r="XV1" s="190"/>
      <c r="XW1" s="190"/>
      <c r="XX1" s="190"/>
      <c r="XY1" s="191"/>
      <c r="XZ1" s="179" t="s">
        <v>141</v>
      </c>
      <c r="YA1" s="180"/>
      <c r="YB1" s="180"/>
      <c r="YC1" s="192"/>
      <c r="YD1" s="179" t="s">
        <v>142</v>
      </c>
      <c r="YE1" s="190"/>
      <c r="YF1" s="190"/>
      <c r="YG1" s="190"/>
      <c r="YH1" s="191"/>
      <c r="YI1" s="179" t="s">
        <v>143</v>
      </c>
      <c r="YJ1" s="180"/>
      <c r="YK1" s="180"/>
      <c r="YL1" s="180"/>
      <c r="YM1" s="179" t="s">
        <v>144</v>
      </c>
      <c r="YN1" s="180"/>
      <c r="YO1" s="180"/>
      <c r="YP1" s="192"/>
      <c r="YQ1" s="179" t="s">
        <v>145</v>
      </c>
      <c r="YR1" s="190"/>
      <c r="YS1" s="190"/>
      <c r="YT1" s="190"/>
      <c r="YU1" s="191"/>
      <c r="YV1" s="179" t="s">
        <v>146</v>
      </c>
      <c r="YW1" s="190"/>
      <c r="YX1" s="179" t="s">
        <v>147</v>
      </c>
      <c r="YY1" s="180"/>
      <c r="YZ1" s="180"/>
      <c r="ZA1" s="180"/>
      <c r="ZB1" s="179" t="s">
        <v>148</v>
      </c>
      <c r="ZC1" s="180"/>
      <c r="ZD1" s="180"/>
      <c r="ZE1" s="192"/>
      <c r="ZF1" s="179" t="s">
        <v>149</v>
      </c>
      <c r="ZG1" s="180"/>
      <c r="ZH1" s="180"/>
      <c r="ZI1" s="180"/>
      <c r="ZJ1" s="190"/>
      <c r="ZK1" s="179" t="s">
        <v>150</v>
      </c>
      <c r="ZL1" s="192"/>
      <c r="ZM1" s="192"/>
      <c r="ZN1" s="193"/>
      <c r="ZO1" s="179" t="s">
        <v>151</v>
      </c>
      <c r="ZP1" s="192"/>
      <c r="ZQ1" s="192"/>
      <c r="ZR1" s="192"/>
      <c r="ZS1" s="193"/>
      <c r="ZT1" s="179" t="s">
        <v>152</v>
      </c>
      <c r="ZU1" s="190"/>
      <c r="ZV1" s="190"/>
      <c r="ZW1" s="191"/>
      <c r="ZX1" s="179" t="s">
        <v>153</v>
      </c>
      <c r="ZY1" s="180"/>
      <c r="ZZ1" s="180"/>
      <c r="AAA1" s="192"/>
      <c r="AAB1" s="179" t="s">
        <v>154</v>
      </c>
      <c r="AAC1" s="190"/>
      <c r="AAD1" s="190"/>
      <c r="AAE1" s="190"/>
      <c r="AAF1" s="191"/>
      <c r="AAG1" s="179" t="s">
        <v>155</v>
      </c>
      <c r="AAH1" s="180"/>
      <c r="AAI1" s="180"/>
      <c r="AAJ1" s="180"/>
      <c r="AAK1" s="179" t="s">
        <v>156</v>
      </c>
      <c r="AAL1" s="180"/>
      <c r="AAM1" s="180"/>
      <c r="AAN1" s="192"/>
      <c r="AAO1" s="179" t="s">
        <v>157</v>
      </c>
      <c r="AAP1" s="190"/>
      <c r="AAQ1" s="190"/>
      <c r="AAR1" s="190"/>
      <c r="AAS1" s="191"/>
      <c r="AAT1" s="179" t="s">
        <v>158</v>
      </c>
      <c r="AAU1" s="191"/>
      <c r="AAV1" s="183" t="s">
        <v>159</v>
      </c>
      <c r="AAW1" s="183"/>
      <c r="AAX1" s="183"/>
      <c r="AAY1" s="183"/>
      <c r="AAZ1" s="184"/>
      <c r="ABA1" s="185" t="s">
        <v>160</v>
      </c>
      <c r="ABB1" s="183"/>
      <c r="ABC1" s="183"/>
      <c r="ABD1" s="184"/>
      <c r="ABE1" s="185" t="s">
        <v>161</v>
      </c>
      <c r="ABF1" s="183"/>
      <c r="ABG1" s="183"/>
      <c r="ABH1" s="184"/>
      <c r="ABI1" s="186" t="s">
        <v>162</v>
      </c>
      <c r="ABJ1" s="187"/>
      <c r="ABK1" s="187"/>
      <c r="ABL1" s="188"/>
      <c r="ABM1" s="189" t="s">
        <v>163</v>
      </c>
      <c r="ABN1" s="187"/>
      <c r="ABO1" s="187"/>
      <c r="ABP1" s="187"/>
      <c r="ABQ1" s="188"/>
      <c r="ABR1" s="189" t="s">
        <v>164</v>
      </c>
      <c r="ABS1" s="187"/>
      <c r="ABT1" s="187"/>
      <c r="ABU1" s="188"/>
      <c r="ABV1" s="186" t="s">
        <v>165</v>
      </c>
      <c r="ABW1" s="187"/>
      <c r="ABX1" s="187"/>
      <c r="ABY1" s="187"/>
      <c r="ABZ1" s="188"/>
      <c r="ACA1" s="189" t="s">
        <v>166</v>
      </c>
      <c r="ACB1" s="187"/>
      <c r="ACC1" s="187"/>
      <c r="ACD1" s="187"/>
      <c r="ACE1" s="189" t="s">
        <v>167</v>
      </c>
      <c r="ACF1" s="187"/>
      <c r="ACG1" s="187"/>
      <c r="ACH1" s="188"/>
      <c r="ACI1" s="182" t="s">
        <v>168</v>
      </c>
      <c r="ACJ1" s="183"/>
      <c r="ACK1" s="183"/>
      <c r="ACL1" s="183"/>
      <c r="ACM1" s="184"/>
      <c r="ACN1" s="185" t="s">
        <v>169</v>
      </c>
      <c r="ACO1" s="183"/>
      <c r="ACP1" s="183"/>
      <c r="ACQ1" s="184"/>
      <c r="ACR1" s="185" t="s">
        <v>170</v>
      </c>
      <c r="ACS1" s="184"/>
      <c r="ACT1" s="183" t="s">
        <v>171</v>
      </c>
      <c r="ACU1" s="183"/>
      <c r="ACV1" s="183"/>
      <c r="ACW1" s="183"/>
      <c r="ACX1" s="185" t="s">
        <v>172</v>
      </c>
      <c r="ACY1" s="183"/>
      <c r="ACZ1" s="183"/>
      <c r="ADA1" s="184"/>
      <c r="ADB1" s="185" t="s">
        <v>173</v>
      </c>
      <c r="ADC1" s="183"/>
      <c r="ADD1" s="183"/>
      <c r="ADE1" s="184"/>
      <c r="ADF1" s="186" t="s">
        <v>174</v>
      </c>
      <c r="ADG1" s="187"/>
      <c r="ADH1" s="187"/>
      <c r="ADI1" s="187"/>
      <c r="ADJ1" s="188"/>
      <c r="ADK1" s="187" t="s">
        <v>175</v>
      </c>
      <c r="ADL1" s="187"/>
      <c r="ADM1" s="187"/>
      <c r="ADN1" s="188"/>
      <c r="ADO1" s="189" t="s">
        <v>176</v>
      </c>
      <c r="ADP1" s="187"/>
      <c r="ADQ1" s="187"/>
      <c r="ADR1" s="188"/>
      <c r="ADS1" s="186" t="s">
        <v>177</v>
      </c>
      <c r="ADT1" s="187"/>
      <c r="ADU1" s="187"/>
      <c r="ADV1" s="187"/>
      <c r="ADW1" s="188"/>
      <c r="ADX1" s="189" t="s">
        <v>178</v>
      </c>
      <c r="ADY1" s="187"/>
      <c r="ADZ1" s="187"/>
      <c r="AEA1" s="187"/>
      <c r="AEB1" s="189" t="s">
        <v>179</v>
      </c>
      <c r="AEC1" s="187"/>
      <c r="AED1" s="187"/>
      <c r="AEE1" s="188"/>
      <c r="AEF1" s="182" t="s">
        <v>180</v>
      </c>
      <c r="AEG1" s="183"/>
      <c r="AEH1" s="183"/>
      <c r="AEI1" s="183"/>
      <c r="AEJ1" s="184"/>
      <c r="AEK1" s="185" t="s">
        <v>181</v>
      </c>
      <c r="AEL1" s="183"/>
      <c r="AEM1" s="183"/>
      <c r="AEN1" s="184"/>
      <c r="AEO1" s="185" t="s">
        <v>182</v>
      </c>
      <c r="AEP1" s="183"/>
      <c r="AEQ1" s="183"/>
      <c r="AER1" s="209" t="s">
        <v>183</v>
      </c>
      <c r="AES1" s="183"/>
      <c r="AET1" s="183"/>
      <c r="AEU1" s="184"/>
      <c r="AEV1" s="185" t="s">
        <v>184</v>
      </c>
      <c r="AEW1" s="183"/>
      <c r="AEX1" s="183"/>
      <c r="AEY1" s="184"/>
      <c r="AEZ1" s="185" t="s">
        <v>185</v>
      </c>
      <c r="AFA1" s="183"/>
      <c r="AFB1" s="183"/>
      <c r="AFC1" s="184"/>
      <c r="AFD1" s="186" t="s">
        <v>186</v>
      </c>
      <c r="AFE1" s="187"/>
      <c r="AFF1" s="187"/>
      <c r="AFG1" s="187"/>
      <c r="AFH1" s="188"/>
      <c r="AFI1" s="187" t="s">
        <v>187</v>
      </c>
      <c r="AFJ1" s="187"/>
      <c r="AFK1" s="187"/>
      <c r="AFL1" s="188"/>
      <c r="AFM1" s="189" t="s">
        <v>188</v>
      </c>
      <c r="AFN1" s="187"/>
      <c r="AFO1" s="187"/>
      <c r="AFP1" s="188"/>
      <c r="AFQ1" s="186" t="s">
        <v>189</v>
      </c>
      <c r="AFR1" s="187"/>
      <c r="AFS1" s="187"/>
      <c r="AFT1" s="187"/>
      <c r="AFU1" s="188"/>
      <c r="AFV1" s="189" t="s">
        <v>190</v>
      </c>
      <c r="AFW1" s="187"/>
      <c r="AFX1" s="187"/>
      <c r="AFY1" s="187"/>
      <c r="AFZ1" s="189" t="s">
        <v>191</v>
      </c>
      <c r="AGA1" s="187"/>
      <c r="AGB1" s="187"/>
      <c r="AGC1" s="187"/>
      <c r="AGD1" s="188"/>
      <c r="AGE1" s="182" t="s">
        <v>192</v>
      </c>
      <c r="AGF1" s="183"/>
      <c r="AGG1" s="183"/>
      <c r="AGH1" s="183"/>
      <c r="AGI1" s="185" t="s">
        <v>193</v>
      </c>
      <c r="AGJ1" s="183"/>
      <c r="AGK1" s="183"/>
      <c r="AGL1" s="184"/>
      <c r="AGM1" s="185" t="s">
        <v>194</v>
      </c>
      <c r="AGN1" s="183"/>
      <c r="AGO1" s="183"/>
      <c r="AGP1" s="209" t="s">
        <v>195</v>
      </c>
      <c r="AGQ1" s="183"/>
      <c r="AGR1" s="183"/>
      <c r="AGS1" s="184"/>
      <c r="AGT1" s="185" t="s">
        <v>196</v>
      </c>
      <c r="AGU1" s="183"/>
      <c r="AGV1" s="183"/>
      <c r="AGW1" s="184"/>
      <c r="AGX1" s="185" t="s">
        <v>197</v>
      </c>
      <c r="AGY1" s="183"/>
      <c r="AGZ1" s="183"/>
      <c r="AHA1" s="183"/>
      <c r="AHB1" s="184"/>
      <c r="AHC1" s="189" t="s">
        <v>198</v>
      </c>
      <c r="AHD1" s="187"/>
      <c r="AHE1" s="187"/>
      <c r="AHF1" s="188"/>
      <c r="AHG1" s="187" t="s">
        <v>199</v>
      </c>
      <c r="AHH1" s="187"/>
      <c r="AHI1" s="187"/>
      <c r="AHJ1" s="188"/>
      <c r="AHK1" s="189" t="s">
        <v>200</v>
      </c>
      <c r="AHL1" s="187"/>
      <c r="AHM1" s="187"/>
      <c r="AHN1" s="187"/>
      <c r="AHO1" s="188"/>
      <c r="AHP1" s="186" t="s">
        <v>201</v>
      </c>
      <c r="AHQ1" s="187"/>
      <c r="AHR1" s="187"/>
      <c r="AHS1" s="187"/>
      <c r="AHT1" s="189" t="s">
        <v>202</v>
      </c>
      <c r="AHU1" s="187"/>
      <c r="AHV1" s="187"/>
      <c r="AHW1" s="187"/>
      <c r="AHX1" s="189" t="s">
        <v>203</v>
      </c>
      <c r="AHY1" s="187"/>
      <c r="AHZ1" s="187"/>
      <c r="AIA1" s="187"/>
      <c r="AIB1" s="188"/>
      <c r="AIC1" s="182" t="s">
        <v>204</v>
      </c>
      <c r="AID1" s="183"/>
      <c r="AIE1" s="183"/>
      <c r="AIF1" s="183"/>
      <c r="AIG1" s="185" t="s">
        <v>205</v>
      </c>
      <c r="AIH1" s="183"/>
      <c r="AII1" s="183"/>
      <c r="AIJ1" s="184"/>
      <c r="AIK1" s="185" t="s">
        <v>206</v>
      </c>
      <c r="AIL1" s="183"/>
      <c r="AIM1" s="183"/>
      <c r="AIN1" s="177" t="s">
        <v>207</v>
      </c>
      <c r="AIO1" s="178"/>
      <c r="AIP1" s="178"/>
      <c r="AIQ1" s="178"/>
      <c r="AIR1" s="177" t="s">
        <v>208</v>
      </c>
      <c r="AIS1" s="178"/>
      <c r="AIT1" s="178"/>
      <c r="AIU1" s="178"/>
      <c r="AIV1" s="177" t="s">
        <v>209</v>
      </c>
      <c r="AIW1" s="178"/>
      <c r="AIX1" s="178"/>
      <c r="AIY1" s="178"/>
      <c r="AIZ1" s="178"/>
      <c r="AJA1" s="177" t="s">
        <v>210</v>
      </c>
      <c r="AJB1" s="178"/>
      <c r="AJC1" s="178"/>
      <c r="AJD1" s="178"/>
      <c r="AJE1" s="179" t="s">
        <v>211</v>
      </c>
      <c r="AJF1" s="180"/>
      <c r="AJG1" s="180"/>
      <c r="AJH1" s="180"/>
      <c r="AJI1" s="180"/>
      <c r="AJJ1" s="177" t="s">
        <v>212</v>
      </c>
      <c r="AJK1" s="178"/>
      <c r="AJL1" s="178"/>
      <c r="AJM1" s="178"/>
      <c r="AJN1" s="177" t="s">
        <v>213</v>
      </c>
      <c r="AJO1" s="178"/>
      <c r="AJP1" s="178"/>
      <c r="AJQ1" s="178"/>
      <c r="AJR1" s="179" t="s">
        <v>214</v>
      </c>
      <c r="AJS1" s="180"/>
      <c r="AJT1" s="180"/>
      <c r="AJU1" s="180"/>
      <c r="AJV1" s="180"/>
      <c r="AJW1" s="177" t="s">
        <v>215</v>
      </c>
      <c r="AJX1" s="178"/>
      <c r="AJY1" s="178"/>
      <c r="AJZ1" s="178"/>
      <c r="AKA1" s="177" t="s">
        <v>216</v>
      </c>
      <c r="AKB1" s="178"/>
      <c r="AKC1" s="178"/>
      <c r="AKD1" s="178"/>
      <c r="AKE1" s="179" t="s">
        <v>217</v>
      </c>
      <c r="AKF1" s="180"/>
      <c r="AKG1" s="180"/>
      <c r="AKH1" s="180"/>
      <c r="AKI1" s="180"/>
      <c r="AKJ1" s="179" t="s">
        <v>218</v>
      </c>
      <c r="AKK1" s="180"/>
      <c r="AKL1" s="181"/>
      <c r="AKM1" s="177" t="s">
        <v>219</v>
      </c>
      <c r="AKN1" s="178"/>
      <c r="AKO1" s="178"/>
      <c r="AKP1" s="178"/>
      <c r="AKQ1" s="177" t="s">
        <v>220</v>
      </c>
      <c r="AKR1" s="178"/>
      <c r="AKS1" s="178"/>
      <c r="AKT1" s="178"/>
      <c r="AKU1" s="177" t="s">
        <v>221</v>
      </c>
      <c r="AKV1" s="178"/>
      <c r="AKW1" s="178"/>
      <c r="AKX1" s="178"/>
      <c r="AKY1" s="177" t="s">
        <v>222</v>
      </c>
      <c r="AKZ1" s="178"/>
      <c r="ALA1" s="178"/>
      <c r="ALB1" s="178"/>
      <c r="ALC1" s="179" t="s">
        <v>223</v>
      </c>
      <c r="ALD1" s="180"/>
      <c r="ALE1" s="180"/>
      <c r="ALF1" s="180"/>
      <c r="ALG1" s="180"/>
      <c r="ALH1" s="177" t="s">
        <v>224</v>
      </c>
      <c r="ALI1" s="178"/>
      <c r="ALJ1" s="178"/>
      <c r="ALK1" s="178"/>
      <c r="ALL1" s="177" t="s">
        <v>225</v>
      </c>
      <c r="ALM1" s="178"/>
      <c r="ALN1" s="178"/>
      <c r="ALO1" s="178"/>
      <c r="ALP1" s="179" t="s">
        <v>226</v>
      </c>
      <c r="ALQ1" s="180"/>
      <c r="ALR1" s="180"/>
      <c r="ALS1" s="180"/>
      <c r="ALT1" s="180"/>
      <c r="ALU1" s="177" t="s">
        <v>227</v>
      </c>
      <c r="ALV1" s="178"/>
      <c r="ALW1" s="178"/>
      <c r="ALX1" s="178"/>
      <c r="ALY1" s="177" t="s">
        <v>228</v>
      </c>
      <c r="ALZ1" s="178"/>
      <c r="AMA1" s="178"/>
      <c r="AMB1" s="178"/>
      <c r="AMC1" s="178"/>
      <c r="AMD1" s="179" t="s">
        <v>229</v>
      </c>
      <c r="AME1" s="180"/>
      <c r="AMF1" s="180"/>
      <c r="AMG1" s="180"/>
      <c r="AMH1" s="179" t="s">
        <v>230</v>
      </c>
      <c r="AMI1" s="180"/>
      <c r="AMJ1" s="181"/>
      <c r="AMK1" s="177" t="s">
        <v>231</v>
      </c>
      <c r="AML1" s="178"/>
      <c r="AMM1" s="178"/>
      <c r="AMN1" s="178"/>
      <c r="AMO1" s="177" t="s">
        <v>232</v>
      </c>
      <c r="AMP1" s="178"/>
      <c r="AMQ1" s="178"/>
      <c r="AMR1" s="178"/>
      <c r="AMS1" s="177" t="s">
        <v>233</v>
      </c>
      <c r="AMT1" s="178"/>
      <c r="AMU1" s="178"/>
      <c r="AMV1" s="178"/>
      <c r="AMW1" s="177" t="s">
        <v>234</v>
      </c>
      <c r="AMX1" s="178"/>
      <c r="AMY1" s="178"/>
      <c r="AMZ1" s="178"/>
      <c r="ANA1" s="179" t="s">
        <v>235</v>
      </c>
      <c r="ANB1" s="180"/>
      <c r="ANC1" s="180"/>
      <c r="AND1" s="180"/>
      <c r="ANE1" s="180"/>
      <c r="ANF1" s="177" t="s">
        <v>236</v>
      </c>
      <c r="ANG1" s="178"/>
      <c r="ANH1" s="178"/>
      <c r="ANI1" s="178"/>
      <c r="ANJ1" s="179" t="s">
        <v>237</v>
      </c>
      <c r="ANK1" s="180"/>
      <c r="ANL1" s="180"/>
      <c r="ANM1" s="180"/>
      <c r="ANN1" s="181"/>
      <c r="ANO1" s="179" t="s">
        <v>238</v>
      </c>
      <c r="ANP1" s="180"/>
      <c r="ANQ1" s="180"/>
      <c r="ANR1" s="181"/>
      <c r="ANS1" s="177" t="s">
        <v>239</v>
      </c>
      <c r="ANT1" s="178"/>
      <c r="ANU1" s="178"/>
      <c r="ANV1" s="178"/>
      <c r="ANW1" s="177" t="s">
        <v>240</v>
      </c>
      <c r="ANX1" s="178"/>
      <c r="ANY1" s="178"/>
      <c r="ANZ1" s="178"/>
      <c r="AOA1" s="178"/>
      <c r="AOB1" s="179" t="s">
        <v>241</v>
      </c>
      <c r="AOC1" s="180"/>
      <c r="AOD1" s="180"/>
      <c r="AOE1" s="180"/>
      <c r="AOF1" s="179" t="s">
        <v>242</v>
      </c>
      <c r="AOG1" s="180"/>
      <c r="AOH1" s="181"/>
      <c r="AOI1" s="177" t="s">
        <v>482</v>
      </c>
      <c r="AOJ1" s="178"/>
      <c r="AOK1" s="178"/>
      <c r="AOL1" s="178"/>
      <c r="AOM1" s="177" t="s">
        <v>483</v>
      </c>
      <c r="AON1" s="178"/>
      <c r="AOO1" s="178"/>
      <c r="AOP1" s="178"/>
      <c r="AOQ1" s="177" t="s">
        <v>484</v>
      </c>
      <c r="AOR1" s="178"/>
      <c r="AOS1" s="178"/>
      <c r="AOT1" s="178"/>
      <c r="AOU1" s="177" t="s">
        <v>485</v>
      </c>
      <c r="AOV1" s="178"/>
      <c r="AOW1" s="178"/>
      <c r="AOX1" s="178"/>
      <c r="AOY1" s="178"/>
      <c r="AOZ1" s="179" t="s">
        <v>486</v>
      </c>
      <c r="APA1" s="180"/>
      <c r="APB1" s="180"/>
      <c r="APC1" s="180"/>
      <c r="APD1" s="177" t="s">
        <v>487</v>
      </c>
      <c r="APE1" s="178"/>
      <c r="APF1" s="178"/>
      <c r="APG1" s="178"/>
      <c r="APH1" s="179" t="s">
        <v>488</v>
      </c>
      <c r="API1" s="180"/>
      <c r="APJ1" s="180"/>
      <c r="APK1" s="180"/>
      <c r="APL1" s="181"/>
      <c r="APM1" s="179" t="s">
        <v>489</v>
      </c>
      <c r="APN1" s="180"/>
      <c r="APO1" s="180"/>
      <c r="APP1" s="181"/>
      <c r="APQ1" s="177" t="s">
        <v>490</v>
      </c>
      <c r="APR1" s="178"/>
      <c r="APS1" s="178"/>
      <c r="APT1" s="178"/>
      <c r="APU1" s="177" t="s">
        <v>491</v>
      </c>
      <c r="APV1" s="178"/>
      <c r="APW1" s="178"/>
      <c r="APX1" s="178"/>
      <c r="APY1" s="178"/>
      <c r="APZ1" s="179" t="s">
        <v>492</v>
      </c>
      <c r="AQA1" s="180"/>
      <c r="AQB1" s="180"/>
      <c r="AQC1" s="180"/>
      <c r="AQD1" s="179" t="s">
        <v>493</v>
      </c>
      <c r="AQE1" s="180"/>
      <c r="AQF1" s="181"/>
      <c r="AQG1" s="177" t="s">
        <v>514</v>
      </c>
      <c r="AQH1" s="178"/>
      <c r="AQI1" s="178"/>
      <c r="AQJ1" s="178"/>
      <c r="AQK1" s="177" t="s">
        <v>515</v>
      </c>
      <c r="AQL1" s="178"/>
      <c r="AQM1" s="178"/>
      <c r="AQN1" s="178"/>
      <c r="AQO1" s="177" t="s">
        <v>516</v>
      </c>
      <c r="AQP1" s="178"/>
      <c r="AQQ1" s="178"/>
      <c r="AQR1" s="178"/>
      <c r="AQS1" s="178"/>
      <c r="AQT1" s="177" t="s">
        <v>517</v>
      </c>
      <c r="AQU1" s="178"/>
      <c r="AQV1" s="178"/>
      <c r="AQW1" s="178"/>
      <c r="AQX1" s="179" t="s">
        <v>518</v>
      </c>
      <c r="AQY1" s="180"/>
      <c r="AQZ1" s="180"/>
      <c r="ARA1" s="180"/>
      <c r="ARB1" s="177" t="s">
        <v>519</v>
      </c>
      <c r="ARC1" s="178"/>
      <c r="ARD1" s="178"/>
      <c r="ARE1" s="178"/>
      <c r="ARF1" s="178"/>
      <c r="ARG1" s="179" t="s">
        <v>520</v>
      </c>
      <c r="ARH1" s="180"/>
      <c r="ARI1" s="180"/>
      <c r="ARJ1" s="180"/>
      <c r="ARK1" s="179" t="s">
        <v>521</v>
      </c>
      <c r="ARL1" s="180"/>
      <c r="ARM1" s="180"/>
      <c r="ARN1" s="181"/>
      <c r="ARO1" s="177" t="s">
        <v>522</v>
      </c>
      <c r="ARP1" s="178"/>
      <c r="ARQ1" s="178"/>
      <c r="ARR1" s="178"/>
      <c r="ARS1" s="178"/>
      <c r="ART1" s="177" t="s">
        <v>523</v>
      </c>
      <c r="ARU1" s="178"/>
      <c r="ARV1" s="178"/>
      <c r="ARW1" s="178"/>
      <c r="ARX1" s="179" t="s">
        <v>524</v>
      </c>
      <c r="ARY1" s="180"/>
      <c r="ARZ1" s="180"/>
      <c r="ASA1" s="180"/>
      <c r="ASB1" s="179" t="s">
        <v>525</v>
      </c>
      <c r="ASC1" s="180"/>
      <c r="ASD1" s="181"/>
      <c r="ASE1" s="177" t="s">
        <v>557</v>
      </c>
      <c r="ASF1" s="178"/>
      <c r="ASG1" s="178"/>
      <c r="ASH1" s="178"/>
      <c r="ASI1" s="177" t="s">
        <v>558</v>
      </c>
      <c r="ASJ1" s="178"/>
      <c r="ASK1" s="178"/>
      <c r="ASL1" s="178"/>
      <c r="ASM1" s="177" t="s">
        <v>559</v>
      </c>
      <c r="ASN1" s="178"/>
      <c r="ASO1" s="178"/>
      <c r="ASP1" s="178"/>
      <c r="ASQ1" s="178"/>
      <c r="ASR1" s="177" t="s">
        <v>560</v>
      </c>
      <c r="ASS1" s="178"/>
      <c r="AST1" s="178"/>
      <c r="ASU1" s="178"/>
      <c r="ASV1" s="179" t="s">
        <v>561</v>
      </c>
      <c r="ASW1" s="180"/>
      <c r="ASX1" s="180"/>
      <c r="ASY1" s="180"/>
      <c r="ASZ1" s="177" t="s">
        <v>562</v>
      </c>
      <c r="ATA1" s="178"/>
      <c r="ATB1" s="178"/>
      <c r="ATC1" s="178"/>
      <c r="ATD1" s="178"/>
      <c r="ATE1" s="179" t="s">
        <v>563</v>
      </c>
      <c r="ATF1" s="180"/>
      <c r="ATG1" s="180"/>
      <c r="ATH1" s="180"/>
      <c r="ATI1" s="179" t="s">
        <v>564</v>
      </c>
      <c r="ATJ1" s="180"/>
      <c r="ATK1" s="180"/>
      <c r="ATL1" s="180"/>
      <c r="ATM1" s="181"/>
      <c r="ATN1" s="177" t="s">
        <v>565</v>
      </c>
      <c r="ATO1" s="178"/>
      <c r="ATP1" s="178"/>
      <c r="ATQ1" s="178"/>
      <c r="ATR1" s="177" t="s">
        <v>566</v>
      </c>
      <c r="ATS1" s="178"/>
      <c r="ATT1" s="178"/>
      <c r="ATU1" s="178"/>
      <c r="ATV1" s="179" t="s">
        <v>567</v>
      </c>
      <c r="ATW1" s="180"/>
      <c r="ATX1" s="180"/>
      <c r="ATY1" s="180"/>
      <c r="ATZ1" s="180"/>
      <c r="AUA1" s="179" t="s">
        <v>568</v>
      </c>
      <c r="AUB1" s="181"/>
      <c r="AUC1" s="177" t="s">
        <v>589</v>
      </c>
      <c r="AUD1" s="178"/>
      <c r="AUE1" s="178"/>
      <c r="AUF1" s="177" t="s">
        <v>590</v>
      </c>
      <c r="AUG1" s="178"/>
      <c r="AUH1" s="178"/>
      <c r="AUI1" s="178"/>
      <c r="AUJ1" s="177" t="s">
        <v>591</v>
      </c>
      <c r="AUK1" s="178"/>
      <c r="AUL1" s="178"/>
      <c r="AUM1" s="178"/>
      <c r="AUN1" s="178"/>
      <c r="AUO1" s="177" t="s">
        <v>592</v>
      </c>
      <c r="AUP1" s="178"/>
      <c r="AUQ1" s="178"/>
      <c r="AUR1" s="178"/>
      <c r="AUS1" s="179" t="s">
        <v>593</v>
      </c>
      <c r="AUT1" s="180"/>
      <c r="AUU1" s="180"/>
      <c r="AUV1" s="180"/>
      <c r="AUW1" s="181"/>
      <c r="AUX1" s="177" t="s">
        <v>594</v>
      </c>
      <c r="AUY1" s="178"/>
      <c r="AUZ1" s="178"/>
      <c r="AVA1" s="178"/>
      <c r="AVB1" s="179" t="s">
        <v>595</v>
      </c>
      <c r="AVC1" s="180"/>
      <c r="AVD1" s="180"/>
      <c r="AVE1" s="180"/>
      <c r="AVF1" s="179" t="s">
        <v>596</v>
      </c>
      <c r="AVG1" s="180"/>
      <c r="AVH1" s="180"/>
      <c r="AVI1" s="180"/>
      <c r="AVJ1" s="181"/>
      <c r="AVK1" s="177" t="s">
        <v>597</v>
      </c>
      <c r="AVL1" s="178"/>
      <c r="AVM1" s="178"/>
      <c r="AVN1" s="178"/>
      <c r="AVO1" s="177" t="s">
        <v>598</v>
      </c>
      <c r="AVP1" s="178"/>
      <c r="AVQ1" s="178"/>
      <c r="AVR1" s="178"/>
      <c r="AVS1" s="179" t="s">
        <v>599</v>
      </c>
      <c r="AVT1" s="180"/>
      <c r="AVU1" s="180"/>
      <c r="AVV1" s="180"/>
      <c r="AVW1" s="180"/>
      <c r="AVX1" s="179" t="s">
        <v>600</v>
      </c>
      <c r="AVY1" s="180"/>
      <c r="AVZ1" s="181"/>
    </row>
    <row r="2" spans="1:1274" s="7" customFormat="1" ht="33" thickTop="1" thickBot="1" x14ac:dyDescent="0.25">
      <c r="A2" s="194"/>
      <c r="B2" s="195"/>
      <c r="C2" s="196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570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601</v>
      </c>
      <c r="AUD2" s="3" t="s">
        <v>323</v>
      </c>
      <c r="AUE2" s="3" t="s">
        <v>324</v>
      </c>
      <c r="AUF2" s="3" t="s">
        <v>602</v>
      </c>
      <c r="AUG2" s="3" t="s">
        <v>306</v>
      </c>
      <c r="AUH2" s="3" t="s">
        <v>307</v>
      </c>
      <c r="AUI2" s="3" t="s">
        <v>308</v>
      </c>
      <c r="AUJ2" s="3" t="s">
        <v>603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604</v>
      </c>
      <c r="AUP2" s="3" t="s">
        <v>311</v>
      </c>
      <c r="AUQ2" s="3" t="s">
        <v>312</v>
      </c>
      <c r="AUR2" s="3" t="s">
        <v>313</v>
      </c>
      <c r="AUS2" s="3" t="s">
        <v>605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606</v>
      </c>
      <c r="AUY2" s="3" t="s">
        <v>318</v>
      </c>
      <c r="AUZ2" s="3" t="s">
        <v>319</v>
      </c>
      <c r="AVA2" s="3" t="s">
        <v>320</v>
      </c>
      <c r="AVB2" s="3" t="s">
        <v>607</v>
      </c>
      <c r="AVC2" s="3" t="s">
        <v>311</v>
      </c>
      <c r="AVD2" s="3" t="s">
        <v>312</v>
      </c>
      <c r="AVE2" s="3" t="s">
        <v>313</v>
      </c>
      <c r="AVF2" s="3" t="s">
        <v>608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609</v>
      </c>
      <c r="AVL2" s="3" t="s">
        <v>297</v>
      </c>
      <c r="AVM2" s="3" t="s">
        <v>298</v>
      </c>
      <c r="AVN2" s="3" t="s">
        <v>299</v>
      </c>
      <c r="AVO2" s="3" t="s">
        <v>610</v>
      </c>
      <c r="AVP2" s="3" t="s">
        <v>322</v>
      </c>
      <c r="AVQ2" s="3" t="s">
        <v>323</v>
      </c>
      <c r="AVR2" s="3" t="s">
        <v>324</v>
      </c>
      <c r="AVS2" s="3" t="s">
        <v>611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612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0"/>
      <c r="B3" s="200"/>
      <c r="C3" s="20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8"/>
      <c r="B8" s="208"/>
      <c r="C8" s="20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197" t="s">
        <v>340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N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N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N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197" t="s">
        <v>587</v>
      </c>
      <c r="B37" s="197"/>
      <c r="C37" s="197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1" t="s">
        <v>588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06" t="s">
        <v>341</v>
      </c>
      <c r="F40" s="207"/>
      <c r="G40" s="207"/>
      <c r="H40" s="207"/>
      <c r="I40" s="20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3" t="s">
        <v>330</v>
      </c>
      <c r="C41" s="204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3" t="s">
        <v>331</v>
      </c>
      <c r="C42" s="204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1" t="s">
        <v>342</v>
      </c>
      <c r="C43" s="202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06" t="s">
        <v>343</v>
      </c>
      <c r="F45" s="207"/>
      <c r="G45" s="207"/>
      <c r="H45" s="207"/>
      <c r="I45" s="207"/>
      <c r="J45" s="207"/>
      <c r="K45" s="20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3" t="s">
        <v>334</v>
      </c>
      <c r="C46" s="204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3" t="s">
        <v>335</v>
      </c>
      <c r="C47" s="204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1" t="s">
        <v>342</v>
      </c>
      <c r="C48" s="202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06" t="s">
        <v>344</v>
      </c>
      <c r="F50" s="207"/>
      <c r="G50" s="207"/>
      <c r="H50" s="207"/>
      <c r="I50" s="207"/>
      <c r="J50" s="20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3" t="s">
        <v>345</v>
      </c>
      <c r="B51" s="205"/>
      <c r="C51" s="205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3" t="s">
        <v>346</v>
      </c>
      <c r="B52" s="205"/>
      <c r="C52" s="205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1" t="s">
        <v>342</v>
      </c>
      <c r="C53" s="202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06" t="s">
        <v>347</v>
      </c>
      <c r="F55" s="207"/>
      <c r="G55" s="207"/>
      <c r="H55" s="207"/>
      <c r="I55" s="207"/>
      <c r="J55" s="20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3" t="s">
        <v>348</v>
      </c>
      <c r="B56" s="205"/>
      <c r="C56" s="205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3" t="s">
        <v>349</v>
      </c>
      <c r="B57" s="205"/>
      <c r="C57" s="205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1" t="s">
        <v>342</v>
      </c>
      <c r="C58" s="202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06" t="s">
        <v>350</v>
      </c>
      <c r="F60" s="207"/>
      <c r="G60" s="207"/>
      <c r="H60" s="207"/>
      <c r="I60" s="207"/>
      <c r="J60" s="207"/>
      <c r="K60" s="20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3" t="s">
        <v>351</v>
      </c>
      <c r="B61" s="205"/>
      <c r="C61" s="205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3" t="s">
        <v>352</v>
      </c>
      <c r="B62" s="205"/>
      <c r="C62" s="205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1" t="s">
        <v>342</v>
      </c>
      <c r="C63" s="202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N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N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10" activePane="bottomRight" state="frozen"/>
      <selection pane="topRight" activeCell="B1" sqref="B1"/>
      <selection pane="bottomLeft" activeCell="A2" sqref="A2"/>
      <selection pane="bottomRight" activeCell="C317" sqref="C317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15" t="s">
        <v>366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12">
        <v>1.1000000000000001</v>
      </c>
      <c r="H2" s="210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12"/>
      <c r="H3" s="210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12"/>
      <c r="H4" s="210"/>
      <c r="I4" s="132">
        <f t="shared" si="0"/>
        <v>10.037564215880053</v>
      </c>
    </row>
    <row r="5" spans="1:9" x14ac:dyDescent="0.25">
      <c r="A5" s="211" t="s">
        <v>367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11" t="s">
        <v>368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12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12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12"/>
      <c r="I10" s="132">
        <f t="shared" si="0"/>
        <v>13.354402615743965</v>
      </c>
    </row>
    <row r="11" spans="1:9" x14ac:dyDescent="0.25">
      <c r="A11" s="211" t="s">
        <v>369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4"/>
      <c r="H12" s="214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4"/>
      <c r="H13" s="214"/>
      <c r="I13" s="132">
        <f t="shared" si="0"/>
        <v>13.097868439007698</v>
      </c>
    </row>
    <row r="14" spans="1:9" x14ac:dyDescent="0.25">
      <c r="A14" s="211" t="s">
        <v>370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12"/>
      <c r="H15" s="212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12"/>
      <c r="H16" s="212"/>
      <c r="I16" s="132">
        <f t="shared" si="0"/>
        <v>17.113955037944933</v>
      </c>
    </row>
    <row r="17" spans="1:10" x14ac:dyDescent="0.25">
      <c r="A17" s="211" t="s">
        <v>371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11" t="s">
        <v>372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12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12"/>
      <c r="H21" s="210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12"/>
      <c r="H22" s="210"/>
      <c r="I22" s="132">
        <f t="shared" si="0"/>
        <v>13.262643613039984</v>
      </c>
      <c r="J22" s="114" t="s">
        <v>373</v>
      </c>
    </row>
    <row r="23" spans="1:10" x14ac:dyDescent="0.25">
      <c r="A23" s="211" t="s">
        <v>374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12">
        <v>1.3</v>
      </c>
      <c r="H23" s="210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12"/>
      <c r="H24" s="210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12"/>
      <c r="H25" s="210"/>
      <c r="I25" s="133">
        <f t="shared" si="0"/>
        <v>6.5288207903371358</v>
      </c>
    </row>
    <row r="26" spans="1:10" x14ac:dyDescent="0.25">
      <c r="A26" s="211" t="s">
        <v>375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11" t="s">
        <v>376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11" t="s">
        <v>377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11" t="s">
        <v>378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11" t="s">
        <v>379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12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12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12"/>
      <c r="I40" s="132">
        <f t="shared" si="0"/>
        <v>9.9951916384212467</v>
      </c>
    </row>
    <row r="41" spans="1:9" x14ac:dyDescent="0.25">
      <c r="A41" s="211" t="s">
        <v>380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11" t="s">
        <v>381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12">
        <v>1.2</v>
      </c>
      <c r="H44" s="210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12"/>
      <c r="H45" s="210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12"/>
      <c r="H46" s="210"/>
      <c r="I46" s="133">
        <f t="shared" si="0"/>
        <v>8.7579723125305975</v>
      </c>
    </row>
    <row r="47" spans="1:9" x14ac:dyDescent="0.25">
      <c r="A47" s="211" t="s">
        <v>382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12">
        <v>1.4</v>
      </c>
      <c r="H47" s="210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12"/>
      <c r="H48" s="210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12"/>
      <c r="H49" s="210"/>
      <c r="I49" s="133">
        <f t="shared" si="0"/>
        <v>9.1716795020551558</v>
      </c>
    </row>
    <row r="50" spans="1:9" x14ac:dyDescent="0.25">
      <c r="A50" s="211" t="s">
        <v>383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11" t="s">
        <v>384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11" t="s">
        <v>385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11" t="s">
        <v>386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11" t="s">
        <v>387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11" t="s">
        <v>388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12">
        <v>1.3</v>
      </c>
      <c r="H65" s="210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12"/>
      <c r="H66" s="210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12"/>
      <c r="H67" s="210"/>
      <c r="I67" s="133">
        <f t="shared" ref="I67:I130" si="1">C67-E67</f>
        <v>6.8600530663081827</v>
      </c>
    </row>
    <row r="68" spans="1:9" x14ac:dyDescent="0.25">
      <c r="A68" s="211" t="s">
        <v>389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11" t="s">
        <v>390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11" t="s">
        <v>391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11" t="s">
        <v>392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12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12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12"/>
      <c r="I79" s="132">
        <f t="shared" si="1"/>
        <v>11.263507256463882</v>
      </c>
    </row>
    <row r="80" spans="1:9" x14ac:dyDescent="0.25">
      <c r="A80" s="211" t="s">
        <v>393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394</v>
      </c>
    </row>
    <row r="82" spans="1:10" x14ac:dyDescent="0.25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11" t="s">
        <v>395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0"/>
      <c r="E84" s="109">
        <v>95</v>
      </c>
      <c r="F84" s="210"/>
      <c r="G84" s="212"/>
      <c r="H84" s="214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0"/>
      <c r="E85" s="109">
        <v>106.2</v>
      </c>
      <c r="F85" s="210"/>
      <c r="G85" s="212"/>
      <c r="H85" s="214"/>
      <c r="I85" s="132">
        <f t="shared" si="1"/>
        <v>11.200000000000003</v>
      </c>
    </row>
    <row r="86" spans="1:10" x14ac:dyDescent="0.25">
      <c r="A86" s="211" t="s">
        <v>396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12">
        <v>1.6</v>
      </c>
      <c r="H86" s="210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0"/>
      <c r="E87" s="109">
        <v>111.4</v>
      </c>
      <c r="F87" s="210"/>
      <c r="G87" s="212"/>
      <c r="H87" s="210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0"/>
      <c r="E88" s="109">
        <v>115.5</v>
      </c>
      <c r="F88" s="210"/>
      <c r="G88" s="212"/>
      <c r="H88" s="210"/>
      <c r="I88" s="133">
        <f t="shared" si="1"/>
        <v>5.2000000000000028</v>
      </c>
    </row>
    <row r="89" spans="1:10" x14ac:dyDescent="0.25">
      <c r="A89" s="211" t="s">
        <v>397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12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12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12"/>
      <c r="I91" s="133">
        <f t="shared" si="1"/>
        <v>0.79999999999999716</v>
      </c>
    </row>
    <row r="92" spans="1:10" x14ac:dyDescent="0.25">
      <c r="A92" s="211" t="s">
        <v>398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12">
        <v>1</v>
      </c>
      <c r="H92" s="210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12"/>
      <c r="H93" s="210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12"/>
      <c r="H94" s="210"/>
      <c r="I94" s="133">
        <f t="shared" si="1"/>
        <v>2.4807321811402119</v>
      </c>
    </row>
    <row r="95" spans="1:10" x14ac:dyDescent="0.25">
      <c r="A95" s="211" t="s">
        <v>399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11" t="s">
        <v>400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12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12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12"/>
      <c r="I100" s="144">
        <f t="shared" si="1"/>
        <v>20.900000000000006</v>
      </c>
    </row>
    <row r="101" spans="1:10" x14ac:dyDescent="0.25">
      <c r="A101" s="211" t="s">
        <v>401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12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12"/>
      <c r="I103" s="133">
        <f t="shared" si="1"/>
        <v>6</v>
      </c>
    </row>
    <row r="104" spans="1:10" x14ac:dyDescent="0.25">
      <c r="A104" s="211" t="s">
        <v>402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12"/>
      <c r="I105" s="133">
        <f t="shared" si="1"/>
        <v>8.8999999999999915</v>
      </c>
      <c r="J105" s="114" t="s">
        <v>403</v>
      </c>
    </row>
    <row r="106" spans="1:10" x14ac:dyDescent="0.25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12"/>
      <c r="I106" s="133">
        <f t="shared" si="1"/>
        <v>9</v>
      </c>
      <c r="J106" s="110" t="s">
        <v>404</v>
      </c>
    </row>
    <row r="107" spans="1:10" x14ac:dyDescent="0.25">
      <c r="A107" s="211" t="s">
        <v>405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4"/>
      <c r="H108" s="214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4"/>
      <c r="H109" s="214"/>
      <c r="I109" s="133">
        <f t="shared" si="1"/>
        <v>7.7999999999999972</v>
      </c>
    </row>
    <row r="110" spans="1:10" x14ac:dyDescent="0.25">
      <c r="A110" s="211" t="s">
        <v>407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11" t="s">
        <v>408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11" t="s">
        <v>409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12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12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12"/>
      <c r="I118" s="133">
        <f t="shared" si="1"/>
        <v>3.6000000000000085</v>
      </c>
    </row>
    <row r="119" spans="1:9" x14ac:dyDescent="0.25">
      <c r="A119" s="211" t="s">
        <v>410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11" t="s">
        <v>411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11" t="s">
        <v>412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12">
        <v>1.2</v>
      </c>
      <c r="H125" s="210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12"/>
      <c r="H126" s="210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12"/>
      <c r="H127" s="210"/>
      <c r="I127" s="132">
        <f t="shared" si="1"/>
        <v>17.299999999999997</v>
      </c>
    </row>
    <row r="128" spans="1:9" x14ac:dyDescent="0.25">
      <c r="A128" s="211" t="s">
        <v>413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11" t="s">
        <v>414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11" t="s">
        <v>415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4"/>
      <c r="H135" s="212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4"/>
      <c r="H136" s="212"/>
      <c r="I136" s="132">
        <f t="shared" si="2"/>
        <v>12.900000000000006</v>
      </c>
    </row>
    <row r="137" spans="1:9" x14ac:dyDescent="0.25">
      <c r="A137" s="211" t="s">
        <v>416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12">
        <v>1.2</v>
      </c>
      <c r="H137" s="210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12"/>
      <c r="H138" s="210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12"/>
      <c r="H139" s="210"/>
      <c r="I139" s="133">
        <f t="shared" si="2"/>
        <v>9.7999999999999972</v>
      </c>
    </row>
    <row r="140" spans="1:9" x14ac:dyDescent="0.25">
      <c r="A140" s="211" t="s">
        <v>417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12">
        <v>1</v>
      </c>
      <c r="H140" s="210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12"/>
      <c r="H141" s="210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12"/>
      <c r="H142" s="210"/>
      <c r="I142" s="132">
        <f t="shared" si="2"/>
        <v>15.099999999999994</v>
      </c>
    </row>
    <row r="143" spans="1:9" x14ac:dyDescent="0.25">
      <c r="A143" s="211" t="s">
        <v>418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11" t="s">
        <v>419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12">
        <v>1.3</v>
      </c>
      <c r="H146" s="210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12"/>
      <c r="H147" s="210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12"/>
      <c r="H148" s="210"/>
      <c r="I148" s="132">
        <f t="shared" si="2"/>
        <v>15.5</v>
      </c>
    </row>
    <row r="149" spans="1:9" x14ac:dyDescent="0.25">
      <c r="A149" s="211" t="s">
        <v>420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11" t="s">
        <v>421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12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12"/>
      <c r="I154" s="132">
        <f t="shared" si="2"/>
        <v>15.899999999999991</v>
      </c>
    </row>
    <row r="155" spans="1:9" x14ac:dyDescent="0.25">
      <c r="A155" s="211" t="s">
        <v>422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11" t="s">
        <v>423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11" t="s">
        <v>424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11" t="s">
        <v>425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12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12"/>
      <c r="I166" s="132">
        <f t="shared" si="2"/>
        <v>11.700000000000003</v>
      </c>
    </row>
    <row r="167" spans="1:9" x14ac:dyDescent="0.25">
      <c r="A167" s="211" t="s">
        <v>426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11" t="s">
        <v>427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12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12"/>
      <c r="H171" s="210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12"/>
      <c r="H172" s="210"/>
      <c r="I172" s="132">
        <f t="shared" si="2"/>
        <v>13.299999999999997</v>
      </c>
    </row>
    <row r="173" spans="1:9" x14ac:dyDescent="0.25">
      <c r="A173" s="211" t="s">
        <v>428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11" t="s">
        <v>429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11" t="s">
        <v>430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11" t="s">
        <v>431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11" t="s">
        <v>432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11" t="s">
        <v>433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11" t="s">
        <v>434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11" t="s">
        <v>435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12"/>
      <c r="H195" s="214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12"/>
      <c r="H196" s="214"/>
      <c r="I196" s="132">
        <f t="shared" si="3"/>
        <v>15.5</v>
      </c>
    </row>
    <row r="197" spans="1:9" x14ac:dyDescent="0.25">
      <c r="A197" s="211" t="s">
        <v>436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11" t="s">
        <v>437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4">
        <v>-0.5</v>
      </c>
      <c r="H200" s="210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4"/>
      <c r="H201" s="210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4"/>
      <c r="H202" s="210"/>
      <c r="I202" s="132">
        <f t="shared" si="3"/>
        <v>15.199999999999989</v>
      </c>
    </row>
    <row r="203" spans="1:9" x14ac:dyDescent="0.25">
      <c r="A203" s="211" t="s">
        <v>438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12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12"/>
      <c r="H204" s="210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12"/>
      <c r="H205" s="210"/>
      <c r="I205" s="132">
        <f t="shared" si="3"/>
        <v>18.5</v>
      </c>
    </row>
    <row r="206" spans="1:9" x14ac:dyDescent="0.25">
      <c r="A206" s="211" t="s">
        <v>439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11" t="s">
        <v>440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11" t="s">
        <v>441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11" t="s">
        <v>442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11" t="s">
        <v>443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12">
        <v>1</v>
      </c>
      <c r="H218" s="210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12"/>
      <c r="H219" s="210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12"/>
      <c r="H220" s="210"/>
      <c r="I220" s="132">
        <f t="shared" si="3"/>
        <v>14.700000000000003</v>
      </c>
    </row>
    <row r="221" spans="1:9" x14ac:dyDescent="0.25">
      <c r="A221" s="211" t="s">
        <v>444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11" t="s">
        <v>445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11" t="s">
        <v>446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11" t="s">
        <v>447</v>
      </c>
      <c r="B230" s="118">
        <v>43466</v>
      </c>
      <c r="C230" s="109">
        <f>AVERAGE('CC Question Data (1973-2026)'!AGP30:AGS30)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11" t="s">
        <v>448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11" t="s">
        <v>449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11" t="s">
        <v>450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5" t="s">
        <v>451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6">
        <v>-0.3</v>
      </c>
      <c r="H242" s="210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6"/>
      <c r="H243" s="210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6"/>
      <c r="H244" s="210"/>
      <c r="I244" s="143">
        <f t="shared" si="3"/>
        <v>-3.4000000000000057</v>
      </c>
    </row>
    <row r="245" spans="1:9" x14ac:dyDescent="0.25">
      <c r="A245" s="211" t="s">
        <v>452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4"/>
      <c r="H246" s="214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4"/>
      <c r="H247" s="214"/>
      <c r="I247" s="141">
        <f t="shared" si="3"/>
        <v>2.5999999999999943</v>
      </c>
    </row>
    <row r="248" spans="1:9" x14ac:dyDescent="0.25">
      <c r="A248" s="211" t="s">
        <v>453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12"/>
      <c r="H249" s="212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12"/>
      <c r="H250" s="212"/>
      <c r="I250" s="143">
        <f t="shared" si="3"/>
        <v>-1.9000000000000057</v>
      </c>
    </row>
    <row r="251" spans="1:9" x14ac:dyDescent="0.25">
      <c r="A251" s="211" t="s">
        <v>454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12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12"/>
      <c r="H252" s="210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12"/>
      <c r="H253" s="210"/>
      <c r="I253" s="143">
        <f t="shared" si="3"/>
        <v>-3.7000000000000028</v>
      </c>
    </row>
    <row r="254" spans="1:9" x14ac:dyDescent="0.25">
      <c r="A254" s="211" t="s">
        <v>455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12">
        <v>1.8</v>
      </c>
      <c r="H254" s="210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12"/>
      <c r="H255" s="210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12"/>
      <c r="H256" s="210"/>
      <c r="I256" s="143">
        <f t="shared" si="3"/>
        <v>-0.89999999999999147</v>
      </c>
    </row>
    <row r="257" spans="1:9" x14ac:dyDescent="0.25">
      <c r="A257" s="211" t="s">
        <v>456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3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3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11" t="s">
        <v>457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4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4"/>
      <c r="H261" s="210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4"/>
      <c r="H262" s="210"/>
      <c r="I262" s="147">
        <f t="shared" si="3"/>
        <v>-4.6000000000000085</v>
      </c>
    </row>
    <row r="263" spans="1:9" x14ac:dyDescent="0.25">
      <c r="A263" s="211" t="s">
        <v>458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12"/>
      <c r="H264" s="212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12"/>
      <c r="H265" s="212"/>
      <c r="I265" s="148">
        <f t="shared" ref="I265:I316" si="4">C265-E265</f>
        <v>3.2000000000000028</v>
      </c>
    </row>
    <row r="266" spans="1:9" x14ac:dyDescent="0.25">
      <c r="A266" s="211" t="s">
        <v>459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12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12"/>
      <c r="I268" s="143">
        <f t="shared" si="4"/>
        <v>-2</v>
      </c>
    </row>
    <row r="269" spans="1:9" x14ac:dyDescent="0.25">
      <c r="A269" s="211" t="s">
        <v>477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12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12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12"/>
      <c r="I271" s="143">
        <f t="shared" si="4"/>
        <v>-1.4000000000000057</v>
      </c>
    </row>
    <row r="272" spans="1:9" x14ac:dyDescent="0.25">
      <c r="A272" s="211" t="s">
        <v>460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12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12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12"/>
      <c r="I274" s="141">
        <f t="shared" si="4"/>
        <v>1.2999999999999972</v>
      </c>
    </row>
    <row r="275" spans="1:9" x14ac:dyDescent="0.25">
      <c r="A275" s="211" t="s">
        <v>461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12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12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12"/>
      <c r="I277" s="141">
        <f t="shared" si="4"/>
        <v>2.5</v>
      </c>
    </row>
    <row r="278" spans="1:9" x14ac:dyDescent="0.25">
      <c r="A278" s="211" t="s">
        <v>478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12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12"/>
      <c r="I280" s="143">
        <f t="shared" si="4"/>
        <v>-1</v>
      </c>
    </row>
    <row r="281" spans="1:9" x14ac:dyDescent="0.25">
      <c r="A281" s="211" t="s">
        <v>479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11" t="s">
        <v>480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12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12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12"/>
      <c r="I286" s="147">
        <f t="shared" si="4"/>
        <v>-1.2000000000000028</v>
      </c>
    </row>
    <row r="287" spans="1:9" x14ac:dyDescent="0.25">
      <c r="A287" s="211" t="s">
        <v>481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11" t="s">
        <v>510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12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12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12"/>
      <c r="I292" s="143">
        <f t="shared" si="4"/>
        <v>-2.2000000000000028</v>
      </c>
    </row>
    <row r="293" spans="1:9" x14ac:dyDescent="0.25">
      <c r="A293" s="211" t="s">
        <v>511</v>
      </c>
      <c r="B293" s="118">
        <v>45383</v>
      </c>
      <c r="C293" s="109">
        <v>81.900000000000006</v>
      </c>
      <c r="D293" s="210">
        <f>AVERAGE(C293:C295)</f>
        <v>80.833333333333343</v>
      </c>
      <c r="E293" s="109">
        <v>82.4</v>
      </c>
      <c r="F293" s="210">
        <f>AVERAGE(E293:E295)</f>
        <v>82.733333333333334</v>
      </c>
      <c r="G293" s="210">
        <v>0.2</v>
      </c>
      <c r="H293" s="212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0"/>
      <c r="E294" s="109">
        <v>82.2</v>
      </c>
      <c r="F294" s="210"/>
      <c r="G294" s="210"/>
      <c r="H294" s="212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0"/>
      <c r="E295" s="109">
        <v>83.6</v>
      </c>
      <c r="F295" s="210"/>
      <c r="G295" s="210"/>
      <c r="H295" s="212"/>
      <c r="I295" s="143">
        <f t="shared" si="4"/>
        <v>-3.6999999999999886</v>
      </c>
    </row>
    <row r="296" spans="1:9" x14ac:dyDescent="0.25">
      <c r="A296" s="211" t="s">
        <v>512</v>
      </c>
      <c r="B296" s="118">
        <v>45474</v>
      </c>
      <c r="C296" s="109">
        <v>80.8</v>
      </c>
      <c r="D296" s="210">
        <f>AVERAGE(C296:C298)</f>
        <v>82.2</v>
      </c>
      <c r="E296" s="109">
        <v>82.7</v>
      </c>
      <c r="F296" s="210">
        <f>AVERAGE(E296:E298)</f>
        <v>84.1</v>
      </c>
      <c r="G296" s="210">
        <v>0.3</v>
      </c>
      <c r="H296" s="210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0"/>
      <c r="E297" s="109">
        <v>85</v>
      </c>
      <c r="F297" s="210"/>
      <c r="G297" s="210"/>
      <c r="H297" s="210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0"/>
      <c r="E298" s="109">
        <v>84.6</v>
      </c>
      <c r="F298" s="210"/>
      <c r="G298" s="210"/>
      <c r="H298" s="210"/>
      <c r="I298" s="143">
        <f t="shared" si="4"/>
        <v>-1.5999999999999943</v>
      </c>
    </row>
    <row r="299" spans="1:9" x14ac:dyDescent="0.25">
      <c r="A299" s="211" t="s">
        <v>513</v>
      </c>
      <c r="B299" s="118">
        <v>45566</v>
      </c>
      <c r="C299" s="109">
        <v>84.3</v>
      </c>
      <c r="D299" s="210">
        <f>AVERAGE(C299:C301)</f>
        <v>85.59999999999998</v>
      </c>
      <c r="E299" s="109">
        <v>89.8</v>
      </c>
      <c r="F299" s="210">
        <f>AVERAGE(E299:E301)</f>
        <v>92.399999999999991</v>
      </c>
      <c r="G299" s="210">
        <v>0.6</v>
      </c>
      <c r="H299" s="210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0"/>
      <c r="E300" s="109">
        <v>94.6</v>
      </c>
      <c r="F300" s="210"/>
      <c r="G300" s="210"/>
      <c r="H300" s="210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0"/>
      <c r="E301" s="109">
        <v>92.8</v>
      </c>
      <c r="F301" s="210"/>
      <c r="G301" s="210"/>
      <c r="H301" s="210"/>
      <c r="I301" s="143">
        <f t="shared" si="4"/>
        <v>-6.8999999999999915</v>
      </c>
    </row>
    <row r="302" spans="1:9" ht="15" customHeight="1" x14ac:dyDescent="0.25">
      <c r="A302" s="211" t="s">
        <v>543</v>
      </c>
      <c r="B302" s="118">
        <v>45658</v>
      </c>
      <c r="C302" s="109">
        <v>86.6</v>
      </c>
      <c r="D302" s="210">
        <f>AVERAGE(C302:C304)</f>
        <v>86.600000000000009</v>
      </c>
      <c r="E302" s="109">
        <v>92.1</v>
      </c>
      <c r="F302" s="210">
        <f>AVERAGE(E302:E304)</f>
        <v>93.40000000000002</v>
      </c>
      <c r="G302" s="210">
        <v>0.2</v>
      </c>
      <c r="H302" s="210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0"/>
      <c r="E303" s="109">
        <v>92.2</v>
      </c>
      <c r="F303" s="210"/>
      <c r="G303" s="210"/>
      <c r="H303" s="210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0"/>
      <c r="E304" s="109">
        <v>95.9</v>
      </c>
      <c r="F304" s="210"/>
      <c r="G304" s="210"/>
      <c r="H304" s="210"/>
      <c r="I304" s="175">
        <f t="shared" si="4"/>
        <v>-10.200000000000003</v>
      </c>
    </row>
    <row r="305" spans="1:9" x14ac:dyDescent="0.25">
      <c r="A305" s="211" t="s">
        <v>544</v>
      </c>
      <c r="B305" s="118">
        <v>45748</v>
      </c>
      <c r="C305" s="109">
        <v>85</v>
      </c>
      <c r="D305" s="210">
        <f>AVERAGE(C305:C307)</f>
        <v>86.399999999999991</v>
      </c>
      <c r="E305" s="109">
        <v>90.1</v>
      </c>
      <c r="F305" s="210">
        <f>AVERAGE(E305:E307)</f>
        <v>91.59999999999998</v>
      </c>
      <c r="G305" s="210">
        <v>0.6</v>
      </c>
      <c r="H305" s="210">
        <v>0.7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0"/>
      <c r="E306" s="109">
        <v>92.1</v>
      </c>
      <c r="F306" s="210"/>
      <c r="G306" s="210"/>
      <c r="H306" s="210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0"/>
      <c r="E307" s="109">
        <v>92.6</v>
      </c>
      <c r="F307" s="210"/>
      <c r="G307" s="210"/>
      <c r="H307" s="210"/>
      <c r="I307" s="143">
        <f t="shared" si="4"/>
        <v>-6.2999999999999972</v>
      </c>
    </row>
    <row r="308" spans="1:9" x14ac:dyDescent="0.25">
      <c r="A308" s="211" t="s">
        <v>542</v>
      </c>
      <c r="B308" s="118">
        <v>45839</v>
      </c>
      <c r="C308" s="109">
        <v>87.1</v>
      </c>
      <c r="D308" s="210">
        <f>AVERAGE(C308:C310)</f>
        <v>87.8</v>
      </c>
      <c r="E308" s="109">
        <v>93.1</v>
      </c>
      <c r="F308" s="210">
        <f>AVERAGE(E308:E310)</f>
        <v>95.666666666666671</v>
      </c>
      <c r="G308" s="210">
        <v>0.4</v>
      </c>
      <c r="H308" s="212">
        <v>1.3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89</v>
      </c>
      <c r="D309" s="210"/>
      <c r="E309" s="109">
        <v>98.5</v>
      </c>
      <c r="F309" s="210"/>
      <c r="G309" s="210"/>
      <c r="H309" s="212"/>
      <c r="I309" s="143">
        <f t="shared" si="4"/>
        <v>-9.5</v>
      </c>
    </row>
    <row r="310" spans="1:9" x14ac:dyDescent="0.25">
      <c r="A310" s="211"/>
      <c r="B310" s="118">
        <v>45901</v>
      </c>
      <c r="C310" s="109">
        <v>87.3</v>
      </c>
      <c r="D310" s="210"/>
      <c r="E310" s="109">
        <v>95.4</v>
      </c>
      <c r="F310" s="210"/>
      <c r="G310" s="210"/>
      <c r="H310" s="212"/>
      <c r="I310" s="143">
        <f t="shared" si="4"/>
        <v>-8.1000000000000085</v>
      </c>
    </row>
    <row r="311" spans="1:9" x14ac:dyDescent="0.25">
      <c r="A311" s="211" t="s">
        <v>545</v>
      </c>
      <c r="B311" s="118">
        <v>45931</v>
      </c>
      <c r="C311" s="109">
        <v>84.6</v>
      </c>
      <c r="D311" s="210">
        <f>AVERAGE(C311:C313)</f>
        <v>84.5</v>
      </c>
      <c r="E311" s="109">
        <v>92.1</v>
      </c>
      <c r="F311" s="210">
        <f>AVERAGE(E311:E313)</f>
        <v>96.8</v>
      </c>
      <c r="G311" s="210">
        <v>0.8</v>
      </c>
      <c r="H311" s="210">
        <v>0.6</v>
      </c>
      <c r="I311" s="143">
        <f t="shared" si="4"/>
        <v>-7.5</v>
      </c>
    </row>
    <row r="312" spans="1:9" x14ac:dyDescent="0.25">
      <c r="A312" s="211"/>
      <c r="B312" s="118">
        <v>45962</v>
      </c>
      <c r="C312" s="109">
        <v>84.5</v>
      </c>
      <c r="D312" s="210"/>
      <c r="E312" s="109">
        <v>103.8</v>
      </c>
      <c r="F312" s="210"/>
      <c r="G312" s="210"/>
      <c r="H312" s="210"/>
      <c r="I312" s="175">
        <f t="shared" si="4"/>
        <v>-19.299999999999997</v>
      </c>
    </row>
    <row r="313" spans="1:9" x14ac:dyDescent="0.25">
      <c r="A313" s="211"/>
      <c r="B313" s="118">
        <v>45992</v>
      </c>
      <c r="C313" s="109">
        <v>84.4</v>
      </c>
      <c r="D313" s="210"/>
      <c r="E313" s="109">
        <v>94.5</v>
      </c>
      <c r="F313" s="210"/>
      <c r="G313" s="210"/>
      <c r="H313" s="210"/>
      <c r="I313" s="175">
        <f t="shared" si="4"/>
        <v>-10.099999999999994</v>
      </c>
    </row>
    <row r="314" spans="1:9" x14ac:dyDescent="0.25">
      <c r="A314" s="211" t="s">
        <v>583</v>
      </c>
      <c r="B314" s="118">
        <v>46023</v>
      </c>
      <c r="C314" s="109">
        <v>82.6</v>
      </c>
      <c r="D314" s="217">
        <f>AVERAGE(C314:C316)</f>
        <v>73.366666666666674</v>
      </c>
      <c r="E314" s="109">
        <v>92.9</v>
      </c>
      <c r="F314" s="210">
        <f>AVERAGE(E314:E316)</f>
        <v>91.666666666666671</v>
      </c>
      <c r="I314" s="175">
        <f t="shared" si="4"/>
        <v>-10.300000000000011</v>
      </c>
    </row>
    <row r="315" spans="1:9" x14ac:dyDescent="0.25">
      <c r="A315" s="211"/>
      <c r="B315" s="118">
        <v>46054</v>
      </c>
      <c r="C315" s="109">
        <v>78.7</v>
      </c>
      <c r="D315" s="217"/>
      <c r="E315" s="109">
        <v>90.5</v>
      </c>
      <c r="F315" s="210"/>
      <c r="I315" s="175">
        <f t="shared" si="4"/>
        <v>-11.799999999999997</v>
      </c>
    </row>
    <row r="316" spans="1:9" x14ac:dyDescent="0.25">
      <c r="A316" s="211"/>
      <c r="B316" s="118">
        <v>46082</v>
      </c>
      <c r="C316" s="109">
        <v>58.8</v>
      </c>
      <c r="D316" s="217"/>
      <c r="E316" s="109">
        <v>91.6</v>
      </c>
      <c r="F316" s="210"/>
      <c r="I316" s="175">
        <f t="shared" si="4"/>
        <v>-32.799999999999997</v>
      </c>
    </row>
    <row r="317" spans="1:9" x14ac:dyDescent="0.25">
      <c r="A317" s="211" t="s">
        <v>584</v>
      </c>
      <c r="B317" s="118">
        <v>46113</v>
      </c>
    </row>
    <row r="318" spans="1:9" x14ac:dyDescent="0.25">
      <c r="A318" s="211"/>
      <c r="B318" s="118">
        <v>46143</v>
      </c>
    </row>
    <row r="319" spans="1:9" x14ac:dyDescent="0.25">
      <c r="A319" s="211"/>
      <c r="B319" s="118">
        <v>46174</v>
      </c>
    </row>
    <row r="320" spans="1:9" x14ac:dyDescent="0.25">
      <c r="A320" s="211" t="s">
        <v>585</v>
      </c>
      <c r="B320" s="118">
        <v>46204</v>
      </c>
    </row>
    <row r="321" spans="1:2" x14ac:dyDescent="0.25">
      <c r="A321" s="211"/>
      <c r="B321" s="118">
        <v>46235</v>
      </c>
    </row>
    <row r="322" spans="1:2" x14ac:dyDescent="0.25">
      <c r="A322" s="211"/>
      <c r="B322" s="118">
        <v>46266</v>
      </c>
    </row>
    <row r="323" spans="1:2" x14ac:dyDescent="0.25">
      <c r="A323" s="211" t="s">
        <v>586</v>
      </c>
      <c r="B323" s="118">
        <v>46296</v>
      </c>
    </row>
    <row r="324" spans="1:2" x14ac:dyDescent="0.25">
      <c r="A324" s="211"/>
      <c r="B324" s="118">
        <v>46327</v>
      </c>
    </row>
    <row r="325" spans="1:2" x14ac:dyDescent="0.25">
      <c r="A325" s="211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6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2026-03-30T03:53:34Z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