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3DB40D11-4949-4D6F-A8E9-7F1F65523DDE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8" i="8"/>
  <c r="ATQ13" i="8"/>
  <c r="ATQ18" i="8"/>
  <c r="ATQ23" i="8"/>
  <c r="ATQ28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P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P23" i="8"/>
  <c r="ATO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P18" i="8"/>
  <c r="ATO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P13" i="8"/>
  <c r="ATO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P8" i="8"/>
  <c r="ATO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TQ43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TP63" i="8"/>
  <c r="ASR43" i="8"/>
  <c r="ASV43" i="8"/>
  <c r="ASZ43" i="8"/>
  <c r="ATQ48" i="8"/>
  <c r="ATS48" i="8"/>
  <c r="ASE53" i="8"/>
  <c r="ASM53" i="8"/>
  <c r="ATP53" i="8"/>
  <c r="ATS58" i="8"/>
  <c r="ASI63" i="8"/>
  <c r="ATQ63" i="8"/>
  <c r="ATQ53" i="8"/>
  <c r="ATQ58" i="8"/>
  <c r="ASI53" i="8"/>
  <c r="ATV48" i="8"/>
  <c r="ASV53" i="8"/>
  <c r="ASE48" i="8"/>
  <c r="ASI48" i="8"/>
  <c r="ASM48" i="8"/>
  <c r="ATP48" i="8"/>
  <c r="ATT48" i="8"/>
  <c r="ATX48" i="8"/>
  <c r="AUB48" i="8"/>
  <c r="ATO48" i="8"/>
  <c r="ASE58" i="8"/>
  <c r="ASI58" i="8"/>
  <c r="ASM58" i="8"/>
  <c r="ATP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O63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O58" i="8"/>
  <c r="ATR58" i="8"/>
  <c r="ATV58" i="8"/>
  <c r="AUA58" i="8"/>
  <c r="ASR58" i="8"/>
  <c r="ASV58" i="8"/>
  <c r="ASZ58" i="8"/>
  <c r="ATT58" i="8"/>
  <c r="ATX58" i="8"/>
  <c r="AUB58" i="8"/>
  <c r="ATO43" i="8"/>
  <c r="ATR43" i="8"/>
  <c r="ATV43" i="8"/>
  <c r="AUA43" i="8"/>
  <c r="ASR53" i="8"/>
  <c r="ASZ53" i="8"/>
  <c r="ATX53" i="8"/>
  <c r="ATO53" i="8"/>
  <c r="ATV53" i="8"/>
  <c r="ASE43" i="8"/>
  <c r="ASI43" i="8"/>
  <c r="ASM43" i="8"/>
  <c r="ATP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<sst xmlns="http://schemas.openxmlformats.org/spreadsheetml/2006/main" count="2322" uniqueCount="595">
  <si>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</si>
  <si>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</si>
  <si>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</si>
  <si>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</si>
  <si>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</si>
  <si>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</si>
  <si>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</si>
  <si>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</si>
  <si>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</si>
  <si>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</si>
  <si>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</si>
  <si>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</si>
  <si>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</si>
  <si>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</si>
  <si>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</si>
  <si>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</si>
  <si>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</si>
  <si>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</si>
  <si>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</si>
  <si>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</si>
  <si>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</si>
  <si>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</si>
  <si>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</si>
  <si>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</si>
  <si>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</si>
  <si>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</si>
  <si>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</si>
  <si>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</si>
  <si>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</si>
  <si>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</si>
  <si>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</si>
  <si>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</si>
  <si>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</si>
  <si>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</si>
  <si>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</si>
  <si>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</si>
  <si>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</si>
  <si>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</si>
  <si>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</si>
  <si>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</si>
  <si>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</si>
  <si>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</si>
  <si>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</si>
  <si>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</si>
  <si>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</si>
  <si>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</si>
  <si>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</si>
  <si>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</si>
  <si>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</si>
  <si>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</si>
  <si>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</si>
  <si>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</si>
  <si>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</si>
  <si>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</si>
  <si>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</si>
  <si>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</si>
  <si>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</si>
  <si>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</si>
  <si>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</si>
  <si>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</si>
  <si>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</si>
  <si>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</si>
  <si>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</si>
  <si>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</si>
  <si>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</si>
  <si>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</si>
  <si>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</si>
  <si>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</si>
  <si>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</si>
  <si>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</si>
  <si>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</si>
  <si>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</si>
  <si>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</si>
  <si>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</si>
  <si>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</si>
  <si>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</si>
  <si>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</si>
  <si>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</si>
  <si>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</si>
  <si>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</si>
  <si>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</si>
  <si>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</si>
  <si>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</si>
  <si>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</si>
  <si>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</si>
  <si>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</si>
  <si>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</si>
  <si>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</si>
  <si>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</si>
  <si>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</si>
  <si>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</si>
  <si>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</si>
  <si>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</si>
  <si>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</si>
  <si>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</si>
  <si>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</si>
  <si>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</si>
  <si>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</si>
  <si>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</si>
  <si>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</si>
  <si>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</si>
  <si>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</si>
  <si>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</si>
  <si>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</si>
  <si>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</si>
  <si>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</si>
  <si>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</si>
  <si>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</si>
  <si>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</si>
  <si>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</si>
  <si>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</si>
  <si>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</si>
  <si>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</si>
  <si>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</si>
  <si>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</si>
  <si>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</si>
  <si>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</si>
  <si>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</si>
  <si>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</si>
  <si>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</si>
  <si>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</si>
  <si>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</si>
  <si>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</si>
  <si>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</si>
  <si>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</si>
  <si>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</si>
  <si>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</si>
  <si>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</si>
  <si>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</si>
  <si>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</si>
  <si>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</si>
  <si>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</si>
  <si>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</si>
  <si>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</si>
  <si>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</si>
  <si>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</si>
  <si>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</si>
  <si>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</si>
  <si>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</si>
  <si>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</si>
  <si>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</si>
  <si>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</si>
  <si>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</si>
  <si>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</si>
  <si>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</si>
  <si>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</si>
  <si>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</si>
  <si>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</si>
  <si>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</si>
  <si>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</si>
  <si>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</si>
  <si>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</si>
  <si>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</si>
  <si>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</si>
  <si>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</si>
  <si>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</si>
  <si>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</si>
  <si>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</si>
  <si>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</si>
  <si>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</si>
  <si>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</si>
  <si>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</si>
  <si>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</si>
  <si>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</si>
  <si>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</si>
  <si>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</si>
  <si>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</si>
  <si>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</si>
  <si>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</si>
  <si>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</si>
  <si>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</si>
  <si>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</si>
  <si>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</si>
  <si>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</si>
  <si>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</si>
  <si>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</si>
  <si>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</si>
  <si>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</si>
  <si>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</si>
  <si>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</si>
  <si>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</si>
  <si>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</si>
  <si>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</si>
  <si>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</si>
  <si>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</si>
  <si>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</si>
  <si>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</si>
  <si>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</si>
  <si>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</si>
  <si>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</si>
  <si>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</si>
  <si>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</si>
  <si>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</si>
  <si>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</si>
  <si>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</si>
  <si>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</si>
  <si>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</si>
  <si>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</si>
  <si>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</si>
  <si>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</si>
  <si>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</si>
  <si>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</si>
  <si>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</si>
  <si>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</si>
  <si>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</si>
  <si>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</si>
  <si>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</si>
  <si>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</si>
  <si>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</si>
  <si>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</si>
  <si>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</si>
  <si>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</si>
  <si>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</si>
  <si>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</si>
  <si>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</si>
  <si>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</si>
  <si>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</si>
  <si>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</si>
  <si>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</si>
  <si>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</si>
  <si>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</si>
  <si>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</si>
  <si>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</si>
  <si>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</si>
  <si>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</si>
  <si>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</si>
  <si>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</si>
  <si>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</si>
  <si>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</si>
  <si>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</si>
  <si>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</si>
  <si>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</si>
  <si>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</si>
  <si>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</si>
  <si>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</si>
  <si>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</si>
  <si>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</si>
  <si>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</si>
  <si>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</si>
  <si>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</si>
  <si>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</si>
  <si>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</si>
  <si>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</si>
  <si>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</si>
  <si>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</si>
  <si>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</si>
  <si>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</si>
  <si>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</si>
  <si>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</si>
  <si>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</si>
  <si>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</si>
  <si>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</si>
  <si>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</si>
  <si>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</si>
  <si>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</si>
  <si>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</si>
  <si>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</si>
  <si>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</si>
  <si>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</si>
  <si>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</si>
  <si>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</si>
  <si>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</si>
  <si>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</si>
  <si>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</si>
  <si>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</si>
  <si>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</si>
  <si>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</si>
  <si>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</si>
  <si>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</si>
  <si>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</si>
  <si>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</si>
  <si>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</si>
  <si>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</si>
  <si>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</si>
  <si>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</si>
  <si>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</si>
  <si>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</si>
  <si>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</si>
  <si>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</si>
  <si>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</si>
  <si>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</si>
  <si>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</si>
  <si>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</si>
  <si>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</si>
  <si>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</si>
  <si>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</si>
  <si>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</si>
  <si>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</si>
  <si>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</si>
  <si>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</si>
  <si>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</si>
  <si>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</si>
  <si>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</si>
  <si>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</si>
  <si>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</si>
  <si>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</si>
  <si>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</si>
  <si>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</si>
  <si>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</si>
  <si>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</si>
  <si>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</si>
  <si>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</si>
  <si>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</si>
  <si>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</si>
  <si>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</si>
  <si>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</si>
  <si>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</si>
  <si>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</si>
  <si>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</si>
  <si>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</si>
  <si>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</si>
  <si>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</si>
  <si>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</si>
  <si>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</si>
  <si>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</si>
  <si>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</si>
  <si>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</si>
  <si>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</si>
  <si>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</si>
  <si>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</si>
  <si>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</si>
  <si>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</si>
  <si>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</si>
  <si>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</si>
  <si>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</si>
  <si>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</si>
  <si>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</si>
  <si>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</si>
  <si>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</si>
  <si>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</si>
  <si>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</si>
  <si>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</si>
  <si>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</si>
  <si>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</si>
  <si>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</si>
  <si>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</si>
  <si>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</si>
  <si>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</si>
  <si>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</si>
  <si>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</si>
  <si>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</si>
  <si>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</si>
  <si>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</si>
  <si>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</si>
  <si>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</si>
  <si>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</si>
  <si>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</si>
  <si>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</si>
  <si>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</si>
  <si>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</si>
  <si>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</si>
  <si>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</si>
  <si>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</si>
  <si>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</si>
  <si>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</si>
  <si>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</si>
  <si>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</si>
  <si>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</si>
  <si>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</si>
  <si>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</si>
  <si>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</si>
  <si>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</si>
  <si>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</si>
  <si>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</si>
  <si>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</si>
  <si>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</si>
  <si>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</si>
  <si>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</si>
  <si>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</si>
  <si>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</si>
  <si>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</si>
  <si>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</si>
  <si>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</si>
  <si>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</si>
  <si>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</si>
  <si>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</si>
  <si>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</si>
  <si>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</si>
  <si>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</si>
  <si>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</si>
  <si>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</si>
  <si>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</si>
  <si>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</si>
  <si>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</si>
  <si>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</si>
  <si>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</si>
  <si>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</si>
  <si>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</si>
  <si>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</si>
  <si>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</si>
  <si>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</si>
  <si>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</si>
  <si>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</si>
  <si>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</si>
  <si>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</si>
  <si>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</si>
  <si>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</si>
  <si>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</si>
  <si>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</si>
  <si>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</si>
  <si>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</si>
  <si>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</si>
  <si>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</si>
  <si>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</si>
  <si>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</si>
  <si>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</si>
  <si>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</si>
  <si>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</si>
  <si>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</si>
  <si>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</si>
  <si>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</si>
  <si>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</si>
  <si>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</si>
  <si>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</si>
  <si>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</si>
  <si>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</si>
  <si>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</si>
  <si>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</si>
  <si>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</si>
  <si>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</si>
  <si>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</si>
  <si>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</si>
  <si>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</si>
  <si>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</si>
  <si>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</si>
  <si>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</si>
  <si>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</si>
  <si>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</si>
  <si>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</si>
  <si>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</si>
  <si>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</si>
  <si>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</si>
  <si>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</si>
  <si>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</si>
  <si>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</si>
  <si>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</si>
  <si>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</si>
  <si>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</si>
  <si>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</si>
  <si>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</si>
  <si>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</si>
  <si>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</si>
  <si>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</si>
  <si>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</si>
  <si>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</si>
  <si>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</si>
  <si>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</si>
  <si>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</si>
  <si>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</si>
  <si>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</si>
  <si>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</si>
  <si>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</si>
  <si>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</si>
  <si>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</si>
  <si>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</si>
  <si>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</si>
  <si>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</si>
  <si>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</si>
  <si>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</si>
  <si>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</si>
  <si>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</si>
  <si>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</si>
  <si>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</si>
  <si>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</si>
  <si>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</si>
  <si>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</si>
  <si>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</si>
  <si>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</si>
  <si>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</si>
  <si>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</si>
  <si>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</si>
  <si>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</si>
  <si>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</si>
  <si>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</si>
  <si>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</si>
  <si>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</si>
  <si>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</si>
  <si>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</si>
  <si>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</si>
  <si>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</si>
  <si>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</si>
  <si>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</si>
  <si>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</si>
  <si>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</si>
  <si>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</si>
  <si>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</si>
  <si>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</si>
  <si>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</si>
  <si>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</si>
  <si>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</si>
  <si>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</si>
  <si>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</si>
  <si>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</si>
  <si>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</si>
  <si>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</si>
  <si>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</si>
  <si>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</si>
  <si>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</si>
  <si>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</si>
  <si>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</si>
  <si>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</si>
  <si>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</si>
  <si>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</si>
  <si>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</si>
  <si>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</si>
  <si>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</si>
  <si>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</si>
  <si>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</si>
  <si>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</si>
  <si>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</si>
  <si>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</si>
  <si>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</si>
  <si>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</si>
  <si>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</si>
  <si>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</si>
  <si>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</si>
  <si>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</si>
  <si>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</si>
  <si>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</si>
  <si>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</si>
  <si>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</si>
  <si>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</si>
  <si>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</si>
  <si>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</si>
  <si>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</si>
  <si>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</si>
  <si>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</si>
  <si>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</si>
  <si>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</si>
  <si>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</si>
  <si>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</si>
  <si>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</si>
  <si>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</si>
  <si>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</si>
  <si>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</si>
  <si>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</si>
  <si>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</si>
  <si>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</si>
  <si>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</si>
  <si>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</si>
  <si>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</si>
  <si>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</si>
  <si>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</si>
  <si>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</si>
  <si>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</si>
  <si>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</si>
  <si>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</si>
  <si>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</si>
  <si>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</si>
  <si>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</si>
  <si>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</si>
  <si>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</si>
  <si>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</si>
  <si>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</si>
  <si>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</si>
  <si>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</si>
  <si>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</si>
  <si>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</si>
  <si>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</si>
  <si>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</si>
  <si>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</si>
  <si>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</si>
  <si>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</si>
  <si>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</si>
  <si>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</si>
  <si>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</si>
  <si>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</si>
  <si>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</si>
  <si>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</si>
  <si>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</si>
  <si>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</si>
  <si>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</si>
  <si>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</si>
  <si>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</si>
  <si>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</si>
  <si>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</si>
  <si>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</si>
  <si>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</si>
  <si>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</si>
  <si>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</si>
  <si>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</si>
  <si>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</si>
  <si>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</si>
  <si>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</si>
  <si>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</si>
  <si>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Weighted to time period - 107.3</t>
  </si>
  <si>
    <t>(Federal Election - Saturday May 3, 2025)</t>
  </si>
  <si>
    <t>(Federal Election - Saturday May 21, 2022)</t>
  </si>
  <si>
    <t>Jn</t>
  </si>
  <si>
    <t>Ap</t>
  </si>
  <si>
    <t>March 2025 - 85.7</t>
  </si>
  <si>
    <t>April 2025 - 85.0</t>
  </si>
  <si>
    <t>May 2025 - 87.9</t>
  </si>
  <si>
    <t>June 2025 - 86.3</t>
  </si>
  <si>
    <t>July 2025 - 87.1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</si>
</sst>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Data'!$ED$2:$NI$2,'CC Chart Data'!$ED$6:$NI$6)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(1973-2025)'!$NG$18:$ATM$18</c:f>
              <c:numCache>
                <c:formatCode>0.0</c:formatCode>
                <c:ptCount val="83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(1973-2025)'!$NG$23:$ATM$23</c:f>
              <c:numCache>
                <c:formatCode>0.0</c:formatCode>
                <c:ptCount val="83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(1973-2025)'!$NG$28:$ATM$28</c:f>
              <c:numCache>
                <c:formatCode>0.0</c:formatCode>
                <c:ptCount val="83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(1973-2025)'!$NG$43:$ATM$43</c:f>
              <c:numCache>
                <c:formatCode>0.0</c:formatCode>
                <c:ptCount val="83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(1973-2025)'!$NG$48:$ATM$48</c:f>
              <c:numCache>
                <c:formatCode>0.0</c:formatCode>
                <c:ptCount val="83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(1973-2025)'!$NG$58:$ATM$58</c:f>
              <c:numCache>
                <c:formatCode>0.0</c:formatCode>
                <c:ptCount val="83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(1973-2025)'!$NG$53:$ATM$53</c:f>
              <c:numCache>
                <c:formatCode>0.0</c:formatCode>
                <c:ptCount val="83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(1973-2025)'!$NG$63:$ATM$63</c:f>
              <c:numCache>
                <c:formatCode>0.0</c:formatCode>
                <c:ptCount val="83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CC'!$B$2:$B$309</c:f>
              <c:numCache>
                <c:formatCode>mmm\-yy</c:formatCode>
                <c:ptCount val="30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</c:numCache>
            </c:numRef>
          </c:cat>
          <c:val>
            <c:numRef>
              <c:f>'ANZ-RM vs Westpac CC'!$C$2:$C$309</c:f>
              <c:numCache>
                <c:formatCode>0.0</c:formatCode>
                <c:ptCount val="30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CC'!$B$2:$B$309</c:f>
              <c:numCache>
                <c:formatCode>mmm\-yy</c:formatCode>
                <c:ptCount val="30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</c:numCache>
            </c:numRef>
          </c:cat>
          <c:val>
            <c:numRef>
              <c:f>'ANZ-RM vs Westpac CC'!$E$2:$E$309</c:f>
              <c:numCache>
                <c:formatCode>0.0</c:formatCode>
                <c:ptCount val="30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01"/>
          <c:min val="36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Data'!$ED$2:$NI$2,'CC Chart Data'!$ED$6:$NI$6)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Data'!$ED$2:$NI$2,'CC Chart Data'!$ED$6:$NI$6)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Data'!$B$2:$NI$2,'CC Chart Data'!$B$6:$NI$6)</c:f>
              <c:strCache>
                <c:ptCount val="71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22">
                  <c:v>Au</c:v>
                </c:pt>
                <c:pt idx="326">
                  <c:v>Se</c:v>
                </c:pt>
                <c:pt idx="330">
                  <c:v>Oc</c:v>
                </c:pt>
                <c:pt idx="334">
                  <c:v>No</c:v>
                </c:pt>
                <c:pt idx="338">
                  <c:v>De</c:v>
                </c:pt>
                <c:pt idx="342">
                  <c:v>Ja</c:v>
                </c:pt>
                <c:pt idx="346">
                  <c:v>Fe</c:v>
                </c:pt>
                <c:pt idx="350">
                  <c:v>Ma</c:v>
                </c:pt>
                <c:pt idx="354">
                  <c:v>Ap</c:v>
                </c:pt>
                <c:pt idx="358">
                  <c:v>My</c:v>
                </c:pt>
                <c:pt idx="362">
                  <c:v>Jn</c:v>
                </c:pt>
                <c:pt idx="366">
                  <c:v>Jl</c:v>
                </c:pt>
                <c:pt idx="370">
                  <c:v>Au</c:v>
                </c:pt>
                <c:pt idx="372">
                  <c:v>1998</c:v>
                </c:pt>
                <c:pt idx="384">
                  <c:v>1999</c:v>
                </c:pt>
                <c:pt idx="396">
                  <c:v>2000</c:v>
                </c:pt>
                <c:pt idx="408">
                  <c:v>2001</c:v>
                </c:pt>
                <c:pt idx="420">
                  <c:v>2002</c:v>
                </c:pt>
                <c:pt idx="432">
                  <c:v>2003</c:v>
                </c:pt>
                <c:pt idx="444">
                  <c:v>2004</c:v>
                </c:pt>
                <c:pt idx="456">
                  <c:v>2005</c:v>
                </c:pt>
                <c:pt idx="468">
                  <c:v>2006</c:v>
                </c:pt>
                <c:pt idx="480">
                  <c:v>2007</c:v>
                </c:pt>
                <c:pt idx="492">
                  <c:v>2008</c:v>
                </c:pt>
                <c:pt idx="504">
                  <c:v>2009</c:v>
                </c:pt>
                <c:pt idx="516">
                  <c:v>2010</c:v>
                </c:pt>
                <c:pt idx="528">
                  <c:v>2011</c:v>
                </c:pt>
                <c:pt idx="540">
                  <c:v>2012</c:v>
                </c:pt>
                <c:pt idx="552">
                  <c:v>2013</c:v>
                </c:pt>
                <c:pt idx="564">
                  <c:v>2014</c:v>
                </c:pt>
                <c:pt idx="576">
                  <c:v>2015</c:v>
                </c:pt>
                <c:pt idx="588">
                  <c:v>2016</c:v>
                </c:pt>
                <c:pt idx="600">
                  <c:v>2017</c:v>
                </c:pt>
                <c:pt idx="612">
                  <c:v>2018</c:v>
                </c:pt>
                <c:pt idx="636">
                  <c:v>2020</c:v>
                </c:pt>
                <c:pt idx="648">
                  <c:v>2021</c:v>
                </c:pt>
                <c:pt idx="660">
                  <c:v>2022</c:v>
                </c:pt>
                <c:pt idx="672">
                  <c:v>2023</c:v>
                </c:pt>
                <c:pt idx="684">
                  <c:v>2024</c:v>
                </c:pt>
                <c:pt idx="711">
                  <c:v>2025</c:v>
                </c:pt>
              </c:strCache>
            </c:strRef>
          </c:cat>
          <c:val>
            <c:numRef>
              <c:f>'CC Chart Data'!$B$3:$NI$3</c:f>
              <c:numCache>
                <c:formatCode>0.0</c:formatCode>
                <c:ptCount val="37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81.3</c:v>
                </c:pt>
                <c:pt idx="320">
                  <c:v>83.9</c:v>
                </c:pt>
                <c:pt idx="321">
                  <c:v>83</c:v>
                </c:pt>
                <c:pt idx="322">
                  <c:v>82.6</c:v>
                </c:pt>
                <c:pt idx="323">
                  <c:v>83.1</c:v>
                </c:pt>
                <c:pt idx="324">
                  <c:v>82.3</c:v>
                </c:pt>
                <c:pt idx="325">
                  <c:v>84.1</c:v>
                </c:pt>
                <c:pt idx="326">
                  <c:v>84.9</c:v>
                </c:pt>
                <c:pt idx="327">
                  <c:v>82</c:v>
                </c:pt>
                <c:pt idx="328">
                  <c:v>83.5</c:v>
                </c:pt>
                <c:pt idx="329">
                  <c:v>83.4</c:v>
                </c:pt>
                <c:pt idx="330">
                  <c:v>87.5</c:v>
                </c:pt>
                <c:pt idx="331">
                  <c:v>86.4</c:v>
                </c:pt>
                <c:pt idx="332">
                  <c:v>86.5</c:v>
                </c:pt>
                <c:pt idx="333">
                  <c:v>86.7</c:v>
                </c:pt>
                <c:pt idx="334">
                  <c:v>86.8</c:v>
                </c:pt>
                <c:pt idx="335">
                  <c:v>85.7</c:v>
                </c:pt>
                <c:pt idx="336">
                  <c:v>88.4</c:v>
                </c:pt>
                <c:pt idx="337">
                  <c:v>85.5</c:v>
                </c:pt>
                <c:pt idx="338">
                  <c:v>83.9</c:v>
                </c:pt>
                <c:pt idx="339">
                  <c:v>87.5</c:v>
                </c:pt>
                <c:pt idx="340">
                  <c:v>87.1</c:v>
                </c:pt>
                <c:pt idx="341">
                  <c:v>85.8</c:v>
                </c:pt>
                <c:pt idx="342">
                  <c:v>86</c:v>
                </c:pt>
                <c:pt idx="343">
                  <c:v>88.5</c:v>
                </c:pt>
                <c:pt idx="344">
                  <c:v>86.7</c:v>
                </c:pt>
                <c:pt idx="345">
                  <c:v>85.1</c:v>
                </c:pt>
                <c:pt idx="346">
                  <c:v>89.8</c:v>
                </c:pt>
                <c:pt idx="347">
                  <c:v>87.7</c:v>
                </c:pt>
                <c:pt idx="348">
                  <c:v>86.9</c:v>
                </c:pt>
                <c:pt idx="349">
                  <c:v>83.8</c:v>
                </c:pt>
                <c:pt idx="350">
                  <c:v>84.2</c:v>
                </c:pt>
                <c:pt idx="351">
                  <c:v>85.3</c:v>
                </c:pt>
                <c:pt idx="352">
                  <c:v>86.8</c:v>
                </c:pt>
                <c:pt idx="353">
                  <c:v>84.2</c:v>
                </c:pt>
                <c:pt idx="354">
                  <c:v>85.5</c:v>
                </c:pt>
                <c:pt idx="355">
                  <c:v>83.4</c:v>
                </c:pt>
                <c:pt idx="356">
                  <c:v>87.5</c:v>
                </c:pt>
                <c:pt idx="357">
                  <c:v>88.3</c:v>
                </c:pt>
                <c:pt idx="358">
                  <c:v>88.8</c:v>
                </c:pt>
                <c:pt idx="359">
                  <c:v>87</c:v>
                </c:pt>
                <c:pt idx="360">
                  <c:v>86.4</c:v>
                </c:pt>
                <c:pt idx="361">
                  <c:v>86.7</c:v>
                </c:pt>
                <c:pt idx="362">
                  <c:v>85.4</c:v>
                </c:pt>
                <c:pt idx="363">
                  <c:v>86.7</c:v>
                </c:pt>
                <c:pt idx="364">
                  <c:v>87.2</c:v>
                </c:pt>
                <c:pt idx="365">
                  <c:v>88.6</c:v>
                </c:pt>
                <c:pt idx="366">
                  <c:v>86.5</c:v>
                </c:pt>
                <c:pt idx="367">
                  <c:v>86.3</c:v>
                </c:pt>
                <c:pt idx="368">
                  <c:v>86.7</c:v>
                </c:pt>
                <c:pt idx="369">
                  <c:v>90.6</c:v>
                </c:pt>
                <c:pt idx="370">
                  <c:v>89.3</c:v>
                </c:pt>
                <c:pt idx="371">
                  <c:v>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August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(1973-2025)'!$AND$1:$ATM$1</c:f>
              <c:strCache>
                <c:ptCount val="162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</c:strCache>
            </c:strRef>
          </c:cat>
          <c:val>
            <c:numRef>
              <c:f>'CC Question Data (1973-2025)'!$AND$30:$ATM$30</c:f>
              <c:numCache>
                <c:formatCode>0.0</c:formatCode>
                <c:ptCount val="16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(1973-2025)'!$NG$8:$ATM$8</c:f>
              <c:numCache>
                <c:formatCode>0.0</c:formatCode>
                <c:ptCount val="83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(1973-2025)'!$NG$13:$ATM$13</c:f>
              <c:numCache>
                <c:formatCode>0.0</c:formatCode>
                <c:ptCount val="83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0.98041</cdr:x>
      <cdr:y>0.55114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4"/>
          <a:ext cx="457248" cy="18897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11-17,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(89.4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11-17,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(89.4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       August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11-17,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(89.4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(107.3).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11-17,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(89.4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0.87198</cdr:x>
      <cdr:y>0.92141</cdr:y>
    </cdr:from>
    <cdr:to>
      <cdr:x>0.87198</cdr:x>
      <cdr:y>0.96666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23183" y="5186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0.51445</cdr:y>
    </cdr:from>
    <cdr:to>
      <cdr:x>0.99276</cdr:x>
      <cdr:y>0.56361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14" y="2876380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93.1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0.57891</cdr:y>
    </cdr:from>
    <cdr:to>
      <cdr:x>0.98653</cdr:x>
      <cdr:y>0.62116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07" y="3236804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89.4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11-17,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(89.4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0.89161</cdr:x>
      <cdr:y>0.91465</cdr:y>
    </cdr:from>
    <cdr:to>
      <cdr:x>0.89161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03861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11-17,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(89.4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0.89057</cdr:x>
      <cdr:y>0.91465</cdr:y>
    </cdr:from>
    <cdr:to>
      <cdr:x>0.89057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94313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0.62606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24249"/>
          <a:ext cx="619098" cy="9143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11-17,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(89.4 points, up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L64"/>
  <sheetViews>
    <sheetView topLeftCell="B2" workbookViewId="0">
      <selection activeCell="NI3" sqref="NI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6" s="47" customFormat="1" ht="12.75" hidden="1" customHeight="1" x14ac:dyDescent="0.25">
      <c r="DV1" s="176" t="s">
        <v>0</v>
      </c>
      <c r="DW1" s="176"/>
      <c r="DX1" s="17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L2" s="46" t="s">
        <v>15</v>
      </c>
      <c r="LP2" s="46" t="s">
        <v>16</v>
      </c>
      <c r="LT2" s="46" t="s">
        <v>17</v>
      </c>
      <c r="LX2" s="46" t="s">
        <v>18</v>
      </c>
      <c r="MB2" s="46" t="s">
        <v>19</v>
      </c>
      <c r="MF2" s="46" t="s">
        <v>20</v>
      </c>
      <c r="MJ2" s="46" t="s">
        <v>12</v>
      </c>
      <c r="MN2" s="46" t="s">
        <v>21</v>
      </c>
      <c r="MR2" s="46" t="s">
        <v>589</v>
      </c>
      <c r="MV2" s="46" t="s">
        <v>13</v>
      </c>
      <c r="MZ2" s="46" t="s">
        <v>588</v>
      </c>
      <c r="ND2" s="46" t="s">
        <v>14</v>
      </c>
      <c r="NH2" s="46" t="s">
        <v>15</v>
      </c>
      <c r="NL2" s="46" t="s">
        <v>16</v>
      </c>
    </row>
    <row r="3" spans="1:376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81.3</v>
      </c>
      <c r="LJ3" s="45">
        <v>83.9</v>
      </c>
      <c r="LK3" s="45">
        <v>83</v>
      </c>
      <c r="LL3" s="45">
        <v>82.6</v>
      </c>
      <c r="LM3" s="45">
        <v>83.1</v>
      </c>
      <c r="LN3" s="45">
        <v>82.3</v>
      </c>
      <c r="LO3" s="45">
        <v>84.1</v>
      </c>
      <c r="LP3" s="45">
        <v>84.9</v>
      </c>
      <c r="LQ3" s="45">
        <v>82</v>
      </c>
      <c r="LR3" s="45">
        <v>83.5</v>
      </c>
      <c r="LS3" s="45">
        <v>83.4</v>
      </c>
      <c r="LT3" s="45">
        <v>87.5</v>
      </c>
      <c r="LU3" s="45">
        <v>86.4</v>
      </c>
      <c r="LV3" s="45">
        <v>86.5</v>
      </c>
      <c r="LW3" s="45">
        <v>86.7</v>
      </c>
      <c r="LX3" s="45">
        <v>86.8</v>
      </c>
      <c r="LY3" s="45">
        <v>85.7</v>
      </c>
      <c r="LZ3" s="45">
        <v>88.4</v>
      </c>
      <c r="MA3" s="45">
        <v>85.5</v>
      </c>
      <c r="MB3" s="45">
        <v>83.9</v>
      </c>
      <c r="MC3" s="45">
        <v>87.5</v>
      </c>
      <c r="MD3" s="45">
        <v>87.1</v>
      </c>
      <c r="ME3" s="45">
        <v>85.8</v>
      </c>
      <c r="MF3" s="45">
        <v>86</v>
      </c>
      <c r="MG3" s="45">
        <v>88.5</v>
      </c>
      <c r="MH3" s="45">
        <v>86.7</v>
      </c>
      <c r="MI3" s="45">
        <v>85.1</v>
      </c>
      <c r="MJ3" s="45">
        <v>89.8</v>
      </c>
      <c r="MK3" s="45">
        <v>87.7</v>
      </c>
      <c r="ML3" s="45">
        <v>86.9</v>
      </c>
      <c r="MM3" s="45">
        <v>83.8</v>
      </c>
      <c r="MN3" s="45">
        <v>84.2</v>
      </c>
      <c r="MO3" s="45">
        <v>85.3</v>
      </c>
      <c r="MP3" s="45">
        <v>86.8</v>
      </c>
      <c r="MQ3" s="45">
        <v>84.2</v>
      </c>
      <c r="MR3" s="45">
        <v>85.5</v>
      </c>
      <c r="MS3" s="45">
        <v>83.4</v>
      </c>
      <c r="MT3" s="45">
        <v>87.5</v>
      </c>
      <c r="MU3" s="45">
        <v>88.3</v>
      </c>
      <c r="MV3" s="45">
        <v>88.8</v>
      </c>
      <c r="MW3" s="45">
        <v>87</v>
      </c>
      <c r="MX3" s="45">
        <v>86.4</v>
      </c>
      <c r="MY3" s="45">
        <v>86.7</v>
      </c>
      <c r="MZ3" s="45">
        <v>85.4</v>
      </c>
      <c r="NA3" s="45">
        <v>86.7</v>
      </c>
      <c r="NB3" s="45">
        <v>87.2</v>
      </c>
      <c r="NC3" s="45">
        <v>88.6</v>
      </c>
      <c r="ND3" s="45">
        <v>86.5</v>
      </c>
      <c r="NE3" s="45">
        <v>86.3</v>
      </c>
      <c r="NF3" s="45">
        <v>86.7</v>
      </c>
      <c r="NG3" s="45">
        <v>90.6</v>
      </c>
      <c r="NH3" s="45">
        <v>89.3</v>
      </c>
      <c r="NI3" s="45">
        <v>89.4</v>
      </c>
    </row>
    <row r="4" spans="1:376" x14ac:dyDescent="0.25">
      <c r="AU4" s="44"/>
      <c r="FQ4" s="49"/>
      <c r="KD4" s="149"/>
      <c r="KE4" s="149"/>
      <c r="KF4" s="149"/>
      <c r="KG4" s="149"/>
      <c r="KH4" s="149"/>
    </row>
    <row r="5" spans="1:376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M5" s="42" t="s">
        <v>544</v>
      </c>
      <c r="LR5" s="42" t="s">
        <v>545</v>
      </c>
      <c r="LV5" s="42" t="s">
        <v>549</v>
      </c>
      <c r="LZ5" s="42" t="s">
        <v>550</v>
      </c>
      <c r="MC5" s="42" t="s">
        <v>40</v>
      </c>
      <c r="MG5" s="42" t="s">
        <v>41</v>
      </c>
      <c r="MK5" s="42" t="s">
        <v>25</v>
      </c>
      <c r="MP5" s="42" t="s">
        <v>26</v>
      </c>
      <c r="MT5" s="42" t="s">
        <v>27</v>
      </c>
      <c r="MX5" s="46" t="s">
        <v>28</v>
      </c>
      <c r="NC5" s="42" t="s">
        <v>29</v>
      </c>
      <c r="NG5" s="42" t="s">
        <v>30</v>
      </c>
      <c r="NL5" s="42" t="s">
        <v>544</v>
      </c>
    </row>
    <row r="6" spans="1:37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MC6" s="47">
        <v>2025</v>
      </c>
    </row>
    <row r="7" spans="1:37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T7" s="173" t="s">
        <v>586</v>
      </c>
    </row>
    <row r="8" spans="1:37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587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 t="s">
        <v>546</v>
      </c>
    </row>
    <row r="9" spans="1:37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H9" s="120" t="s">
        <v>547</v>
      </c>
    </row>
    <row r="10" spans="1:376" x14ac:dyDescent="0.25">
      <c r="LH10" s="120" t="s">
        <v>548</v>
      </c>
    </row>
    <row r="11" spans="1:37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H11" s="120" t="s">
        <v>551</v>
      </c>
    </row>
    <row r="12" spans="1:376" x14ac:dyDescent="0.25">
      <c r="EA12" s="56"/>
      <c r="EB12" s="56"/>
      <c r="EC12" s="56"/>
      <c r="LH12" s="120" t="s">
        <v>552</v>
      </c>
    </row>
    <row r="13" spans="1:376" x14ac:dyDescent="0.25">
      <c r="DO13" s="53"/>
      <c r="DQ13" s="52"/>
      <c r="LH13" s="120" t="s">
        <v>581</v>
      </c>
    </row>
    <row r="14" spans="1:37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H14" s="120" t="s">
        <v>582</v>
      </c>
    </row>
    <row r="15" spans="1:376" x14ac:dyDescent="0.25">
      <c r="DO15" s="53"/>
      <c r="DQ15" s="52"/>
      <c r="DY15" s="58"/>
      <c r="DZ15" s="57"/>
      <c r="LH15" s="171" t="s">
        <v>583</v>
      </c>
    </row>
    <row r="16" spans="1:376" x14ac:dyDescent="0.25">
      <c r="DO16" s="53"/>
      <c r="DQ16" s="52"/>
      <c r="DY16" s="58"/>
      <c r="DZ16" s="57"/>
      <c r="LH16" s="174" t="s">
        <v>590</v>
      </c>
    </row>
    <row r="17" spans="119:320" x14ac:dyDescent="0.25">
      <c r="DO17" s="53"/>
      <c r="DQ17" s="52"/>
      <c r="DY17" s="58"/>
      <c r="DZ17" s="57"/>
      <c r="LH17" s="174" t="s">
        <v>591</v>
      </c>
    </row>
    <row r="18" spans="119:320" x14ac:dyDescent="0.25">
      <c r="DO18" s="53"/>
      <c r="DQ18" s="52"/>
      <c r="DY18" s="58"/>
      <c r="DZ18" s="57"/>
      <c r="KW18" s="58"/>
      <c r="LH18" s="174" t="s">
        <v>592</v>
      </c>
    </row>
    <row r="19" spans="119:320" x14ac:dyDescent="0.25">
      <c r="DO19" s="53"/>
      <c r="DQ19" s="52"/>
      <c r="DY19" s="58"/>
      <c r="DZ19" s="57"/>
      <c r="KW19" s="58"/>
      <c r="LH19" s="174" t="s">
        <v>593</v>
      </c>
    </row>
    <row r="20" spans="119:320" x14ac:dyDescent="0.25">
      <c r="DO20" s="53"/>
      <c r="DQ20" s="52"/>
      <c r="DY20" s="58"/>
      <c r="DZ20" s="57"/>
      <c r="EP20" s="55"/>
      <c r="IH20" s="58"/>
      <c r="KW20" s="58"/>
      <c r="LD20" s="58"/>
      <c r="LH20" s="175" t="s">
        <v>594</v>
      </c>
    </row>
    <row r="21" spans="119:320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0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0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0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0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0" x14ac:dyDescent="0.25">
      <c r="DO26" s="53"/>
      <c r="DQ26" s="52"/>
      <c r="DY26" s="58"/>
      <c r="DZ26" s="57"/>
      <c r="IH26" s="58"/>
      <c r="KW26" s="58"/>
      <c r="LD26" s="58"/>
    </row>
    <row r="27" spans="119:320" x14ac:dyDescent="0.25">
      <c r="DO27" s="53"/>
      <c r="DQ27" s="52"/>
      <c r="DY27" s="58"/>
      <c r="DZ27" s="57"/>
      <c r="IH27" s="58"/>
      <c r="KW27" s="58"/>
      <c r="LD27" s="58"/>
    </row>
    <row r="28" spans="119:320" x14ac:dyDescent="0.25">
      <c r="DO28" s="53"/>
      <c r="DQ28" s="52"/>
      <c r="DY28" s="58"/>
      <c r="DZ28" s="57"/>
      <c r="IH28" s="58"/>
      <c r="KW28" s="58"/>
      <c r="LD28" s="58"/>
    </row>
    <row r="29" spans="119:320" x14ac:dyDescent="0.25">
      <c r="DO29" s="53"/>
      <c r="DQ29" s="52"/>
      <c r="DY29" s="58"/>
      <c r="DZ29" s="57"/>
      <c r="IH29" s="58"/>
      <c r="KW29" s="58"/>
      <c r="LD29" s="58"/>
    </row>
    <row r="30" spans="119:320" x14ac:dyDescent="0.25">
      <c r="DO30" s="53"/>
      <c r="DQ30" s="52"/>
      <c r="DY30" s="58"/>
      <c r="DZ30" s="57"/>
      <c r="IH30" s="58"/>
      <c r="KW30" s="58"/>
      <c r="LD30" s="58"/>
    </row>
    <row r="31" spans="119:320" x14ac:dyDescent="0.25">
      <c r="DO31" s="53"/>
      <c r="DQ31" s="52"/>
      <c r="DY31" s="58"/>
      <c r="DZ31" s="57"/>
      <c r="IH31" s="58"/>
      <c r="KW31" s="58"/>
      <c r="LD31" s="58"/>
    </row>
    <row r="32" spans="119:320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SP3" activePane="bottomRight" state="frozen"/>
      <selection pane="topRight" activeCell="D1" sqref="D1"/>
      <selection pane="bottomLeft" activeCell="A3" sqref="A3"/>
      <selection pane="bottomRight" activeCell="ASX17" sqref="ASX1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5" t="s">
        <v>42</v>
      </c>
      <c r="F1" s="205"/>
      <c r="G1" s="205"/>
      <c r="H1" s="205"/>
      <c r="I1" s="205" t="s">
        <v>43</v>
      </c>
      <c r="J1" s="205"/>
      <c r="K1" s="205"/>
      <c r="L1" s="205"/>
      <c r="M1" s="205" t="s">
        <v>44</v>
      </c>
      <c r="N1" s="205"/>
      <c r="O1" s="205"/>
      <c r="P1" s="205"/>
      <c r="Q1" s="205" t="s">
        <v>45</v>
      </c>
      <c r="R1" s="205"/>
      <c r="S1" s="205"/>
      <c r="T1" s="205"/>
      <c r="U1" s="205"/>
      <c r="V1" s="205"/>
      <c r="W1" s="205"/>
      <c r="X1" s="205"/>
      <c r="Y1" s="205" t="s">
        <v>46</v>
      </c>
      <c r="Z1" s="205"/>
      <c r="AA1" s="205"/>
      <c r="AB1" s="205"/>
      <c r="AC1" s="205"/>
      <c r="AD1" s="205"/>
      <c r="AE1" s="205"/>
      <c r="AF1" s="205"/>
      <c r="AG1" s="205" t="s">
        <v>47</v>
      </c>
      <c r="AH1" s="205"/>
      <c r="AI1" s="205"/>
      <c r="AJ1" s="205"/>
      <c r="AK1" s="205"/>
      <c r="AL1" s="205"/>
      <c r="AM1" s="205"/>
      <c r="AN1" s="205"/>
      <c r="AO1" s="205" t="s">
        <v>48</v>
      </c>
      <c r="AP1" s="205"/>
      <c r="AQ1" s="205"/>
      <c r="AR1" s="205"/>
      <c r="AS1" s="205"/>
      <c r="AT1" s="205"/>
      <c r="AU1" s="205"/>
      <c r="AV1" s="205"/>
      <c r="AW1" s="205" t="s">
        <v>49</v>
      </c>
      <c r="AX1" s="205"/>
      <c r="AY1" s="205"/>
      <c r="AZ1" s="205"/>
      <c r="BA1" s="205"/>
      <c r="BB1" s="205"/>
      <c r="BC1" s="205"/>
      <c r="BD1" s="205"/>
      <c r="BE1" s="205" t="s">
        <v>50</v>
      </c>
      <c r="BF1" s="205"/>
      <c r="BG1" s="205"/>
      <c r="BH1" s="205"/>
      <c r="BI1" s="205"/>
      <c r="BJ1" s="205"/>
      <c r="BK1" s="205"/>
      <c r="BL1" s="205"/>
      <c r="BM1" s="205" t="s">
        <v>51</v>
      </c>
      <c r="BN1" s="205"/>
      <c r="BO1" s="205"/>
      <c r="BP1" s="205"/>
      <c r="BQ1" s="205"/>
      <c r="BR1" s="205"/>
      <c r="BS1" s="205"/>
      <c r="BT1" s="205"/>
      <c r="BU1" s="205" t="s">
        <v>52</v>
      </c>
      <c r="BV1" s="205"/>
      <c r="BW1" s="205"/>
      <c r="BX1" s="205"/>
      <c r="BY1" s="205"/>
      <c r="BZ1" s="205"/>
      <c r="CA1" s="205"/>
      <c r="CB1" s="205"/>
      <c r="CC1" s="205" t="s">
        <v>53</v>
      </c>
      <c r="CD1" s="205"/>
      <c r="CE1" s="205"/>
      <c r="CF1" s="205"/>
      <c r="CG1" s="205"/>
      <c r="CH1" s="205"/>
      <c r="CI1" s="205"/>
      <c r="CJ1" s="205"/>
      <c r="CK1" s="205" t="s">
        <v>54</v>
      </c>
      <c r="CL1" s="205"/>
      <c r="CM1" s="205"/>
      <c r="CN1" s="205"/>
      <c r="CO1" s="205"/>
      <c r="CP1" s="205"/>
      <c r="CQ1" s="205"/>
      <c r="CR1" s="205"/>
      <c r="CS1" s="205" t="s">
        <v>55</v>
      </c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 t="s">
        <v>56</v>
      </c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 t="s">
        <v>57</v>
      </c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 t="s">
        <v>58</v>
      </c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 t="s">
        <v>59</v>
      </c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 t="s">
        <v>60</v>
      </c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 t="s">
        <v>61</v>
      </c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 t="s">
        <v>62</v>
      </c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 t="s">
        <v>63</v>
      </c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 t="s">
        <v>64</v>
      </c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 t="s">
        <v>65</v>
      </c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 t="s">
        <v>66</v>
      </c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 t="s">
        <v>67</v>
      </c>
      <c r="IG1" s="205"/>
      <c r="IH1" s="205"/>
      <c r="II1" s="205"/>
      <c r="IJ1" s="205"/>
      <c r="IK1" s="205"/>
      <c r="IL1" s="205"/>
      <c r="IM1" s="205"/>
      <c r="IN1" s="205"/>
      <c r="IO1" s="205"/>
      <c r="IP1" s="205"/>
      <c r="IQ1" s="205"/>
      <c r="IR1" s="205" t="s">
        <v>68</v>
      </c>
      <c r="IS1" s="205"/>
      <c r="IT1" s="205"/>
      <c r="IU1" s="205"/>
      <c r="IV1" s="205"/>
      <c r="IW1" s="205"/>
      <c r="IX1" s="205"/>
      <c r="IY1" s="205"/>
      <c r="IZ1" s="205"/>
      <c r="JA1" s="205"/>
      <c r="JB1" s="205"/>
      <c r="JC1" s="205"/>
      <c r="JD1" s="205" t="s">
        <v>69</v>
      </c>
      <c r="JE1" s="205"/>
      <c r="JF1" s="205"/>
      <c r="JG1" s="205"/>
      <c r="JH1" s="205"/>
      <c r="JI1" s="205"/>
      <c r="JJ1" s="205"/>
      <c r="JK1" s="205"/>
      <c r="JL1" s="205"/>
      <c r="JM1" s="205"/>
      <c r="JN1" s="205"/>
      <c r="JO1" s="205"/>
      <c r="JP1" s="205" t="s">
        <v>70</v>
      </c>
      <c r="JQ1" s="205"/>
      <c r="JR1" s="205"/>
      <c r="JS1" s="205"/>
      <c r="JT1" s="205"/>
      <c r="JU1" s="205"/>
      <c r="JV1" s="205"/>
      <c r="JW1" s="205"/>
      <c r="JX1" s="205"/>
      <c r="JY1" s="205"/>
      <c r="JZ1" s="205"/>
      <c r="KA1" s="205"/>
      <c r="KB1" s="205"/>
      <c r="KC1" s="205" t="s">
        <v>71</v>
      </c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5" t="s">
        <v>72</v>
      </c>
      <c r="KP1" s="205"/>
      <c r="KQ1" s="205"/>
      <c r="KR1" s="205"/>
      <c r="KS1" s="205"/>
      <c r="KT1" s="205"/>
      <c r="KU1" s="205"/>
      <c r="KV1" s="205"/>
      <c r="KW1" s="205"/>
      <c r="KX1" s="205"/>
      <c r="KY1" s="205"/>
      <c r="KZ1" s="205"/>
      <c r="LA1" s="205" t="s">
        <v>73</v>
      </c>
      <c r="LB1" s="205"/>
      <c r="LC1" s="205"/>
      <c r="LD1" s="205"/>
      <c r="LE1" s="205"/>
      <c r="LF1" s="205"/>
      <c r="LG1" s="205"/>
      <c r="LH1" s="205"/>
      <c r="LI1" s="205"/>
      <c r="LJ1" s="205"/>
      <c r="LK1" s="205"/>
      <c r="LL1" s="205"/>
      <c r="LM1" s="205" t="s">
        <v>74</v>
      </c>
      <c r="LN1" s="205"/>
      <c r="LO1" s="205"/>
      <c r="LP1" s="205"/>
      <c r="LQ1" s="205"/>
      <c r="LR1" s="205"/>
      <c r="LS1" s="205"/>
      <c r="LT1" s="205"/>
      <c r="LU1" s="205"/>
      <c r="LV1" s="205"/>
      <c r="LW1" s="205"/>
      <c r="LX1" s="205"/>
      <c r="LY1" s="205" t="s">
        <v>75</v>
      </c>
      <c r="LZ1" s="205"/>
      <c r="MA1" s="205"/>
      <c r="MB1" s="205"/>
      <c r="MC1" s="205"/>
      <c r="MD1" s="205"/>
      <c r="ME1" s="205"/>
      <c r="MF1" s="205"/>
      <c r="MG1" s="205"/>
      <c r="MH1" s="205"/>
      <c r="MI1" s="205"/>
      <c r="MJ1" s="205"/>
      <c r="MK1" s="205" t="s">
        <v>76</v>
      </c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5" t="s">
        <v>77</v>
      </c>
      <c r="MX1" s="205"/>
      <c r="MY1" s="205"/>
      <c r="MZ1" s="205"/>
      <c r="NA1" s="205"/>
      <c r="NB1" s="205"/>
      <c r="NC1" s="205"/>
      <c r="ND1" s="205"/>
      <c r="NE1" s="205"/>
      <c r="NF1" s="205"/>
      <c r="NG1" s="184" t="s">
        <v>78</v>
      </c>
      <c r="NH1" s="183"/>
      <c r="NI1" s="183"/>
      <c r="NJ1" s="185"/>
      <c r="NK1" s="184" t="s">
        <v>79</v>
      </c>
      <c r="NL1" s="183"/>
      <c r="NM1" s="183"/>
      <c r="NN1" s="183"/>
      <c r="NO1" s="185"/>
      <c r="NP1" s="184" t="s">
        <v>80</v>
      </c>
      <c r="NQ1" s="183"/>
      <c r="NR1" s="185"/>
      <c r="NS1" s="182" t="s">
        <v>81</v>
      </c>
      <c r="NT1" s="183"/>
      <c r="NU1" s="183"/>
      <c r="NV1" s="185"/>
      <c r="NW1" s="184" t="s">
        <v>82</v>
      </c>
      <c r="NX1" s="183"/>
      <c r="NY1" s="183"/>
      <c r="NZ1" s="185"/>
      <c r="OA1" s="184" t="s">
        <v>83</v>
      </c>
      <c r="OB1" s="183"/>
      <c r="OC1" s="183"/>
      <c r="OD1" s="185"/>
      <c r="OE1" s="190" t="s">
        <v>84</v>
      </c>
      <c r="OF1" s="188"/>
      <c r="OG1" s="188"/>
      <c r="OH1" s="189"/>
      <c r="OI1" s="187" t="s">
        <v>85</v>
      </c>
      <c r="OJ1" s="188"/>
      <c r="OK1" s="188"/>
      <c r="OL1" s="188"/>
      <c r="OM1" s="189"/>
      <c r="ON1" s="187" t="s">
        <v>86</v>
      </c>
      <c r="OO1" s="188"/>
      <c r="OP1" s="189"/>
      <c r="OQ1" s="190" t="s">
        <v>87</v>
      </c>
      <c r="OR1" s="188"/>
      <c r="OS1" s="188"/>
      <c r="OT1" s="189"/>
      <c r="OU1" s="187" t="s">
        <v>88</v>
      </c>
      <c r="OV1" s="188"/>
      <c r="OW1" s="188"/>
      <c r="OX1" s="188"/>
      <c r="OY1" s="189"/>
      <c r="OZ1" s="187" t="s">
        <v>89</v>
      </c>
      <c r="PA1" s="188"/>
      <c r="PB1" s="189"/>
      <c r="PC1" s="182" t="s">
        <v>90</v>
      </c>
      <c r="PD1" s="183"/>
      <c r="PE1" s="183"/>
      <c r="PF1" s="185"/>
      <c r="PG1" s="184" t="s">
        <v>91</v>
      </c>
      <c r="PH1" s="183"/>
      <c r="PI1" s="183"/>
      <c r="PJ1" s="183"/>
      <c r="PK1" s="185"/>
      <c r="PL1" s="184" t="s">
        <v>92</v>
      </c>
      <c r="PM1" s="183"/>
      <c r="PN1" s="185"/>
      <c r="PO1" s="182" t="s">
        <v>93</v>
      </c>
      <c r="PP1" s="183"/>
      <c r="PQ1" s="183"/>
      <c r="PR1" s="183"/>
      <c r="PS1" s="185"/>
      <c r="PT1" s="184" t="s">
        <v>94</v>
      </c>
      <c r="PU1" s="183"/>
      <c r="PV1" s="183"/>
      <c r="PW1" s="185"/>
      <c r="PX1" s="184" t="s">
        <v>95</v>
      </c>
      <c r="PY1" s="183"/>
      <c r="PZ1" s="185"/>
      <c r="QA1" s="190" t="s">
        <v>96</v>
      </c>
      <c r="QB1" s="188"/>
      <c r="QC1" s="188"/>
      <c r="QD1" s="189"/>
      <c r="QE1" s="187" t="s">
        <v>97</v>
      </c>
      <c r="QF1" s="188"/>
      <c r="QG1" s="188"/>
      <c r="QH1" s="188"/>
      <c r="QI1" s="189"/>
      <c r="QJ1" s="187" t="s">
        <v>98</v>
      </c>
      <c r="QK1" s="188"/>
      <c r="QL1" s="189"/>
      <c r="QM1" s="190" t="s">
        <v>99</v>
      </c>
      <c r="QN1" s="188"/>
      <c r="QO1" s="188"/>
      <c r="QP1" s="189"/>
      <c r="QQ1" s="187" t="s">
        <v>100</v>
      </c>
      <c r="QR1" s="188"/>
      <c r="QS1" s="188"/>
      <c r="QT1" s="188"/>
      <c r="QU1" s="189"/>
      <c r="QV1" s="187" t="s">
        <v>101</v>
      </c>
      <c r="QW1" s="188"/>
      <c r="QX1" s="189"/>
      <c r="QY1" s="182" t="s">
        <v>102</v>
      </c>
      <c r="QZ1" s="183"/>
      <c r="RA1" s="183"/>
      <c r="RB1" s="183"/>
      <c r="RC1" s="185"/>
      <c r="RD1" s="184" t="s">
        <v>103</v>
      </c>
      <c r="RE1" s="183"/>
      <c r="RF1" s="183"/>
      <c r="RG1" s="185"/>
      <c r="RH1" s="184" t="s">
        <v>104</v>
      </c>
      <c r="RI1" s="183"/>
      <c r="RJ1" s="185"/>
      <c r="RK1" s="179" t="s">
        <v>105</v>
      </c>
      <c r="RL1" s="180"/>
      <c r="RM1" s="180"/>
      <c r="RN1" s="193"/>
      <c r="RO1" s="179" t="s">
        <v>106</v>
      </c>
      <c r="RP1" s="180"/>
      <c r="RQ1" s="180"/>
      <c r="RR1" s="193"/>
      <c r="RS1" s="179" t="s">
        <v>107</v>
      </c>
      <c r="RT1" s="180"/>
      <c r="RU1" s="180"/>
      <c r="RV1" s="193"/>
      <c r="RW1" s="179" t="s">
        <v>108</v>
      </c>
      <c r="RX1" s="180"/>
      <c r="RY1" s="180"/>
      <c r="RZ1" s="193"/>
      <c r="SA1" s="179" t="s">
        <v>109</v>
      </c>
      <c r="SB1" s="180"/>
      <c r="SC1" s="180"/>
      <c r="SD1" s="193"/>
      <c r="SE1" s="193"/>
      <c r="SF1" s="179" t="s">
        <v>110</v>
      </c>
      <c r="SG1" s="191"/>
      <c r="SH1" s="191"/>
      <c r="SI1" s="179" t="s">
        <v>111</v>
      </c>
      <c r="SJ1" s="180"/>
      <c r="SK1" s="180"/>
      <c r="SL1" s="193"/>
      <c r="SM1" s="193"/>
      <c r="SN1" s="179" t="s">
        <v>112</v>
      </c>
      <c r="SO1" s="180"/>
      <c r="SP1" s="180"/>
      <c r="SQ1" s="193"/>
      <c r="SR1" s="179" t="s">
        <v>113</v>
      </c>
      <c r="SS1" s="191"/>
      <c r="ST1" s="191"/>
      <c r="SU1" s="179" t="s">
        <v>114</v>
      </c>
      <c r="SV1" s="180"/>
      <c r="SW1" s="180"/>
      <c r="SX1" s="193"/>
      <c r="SY1" s="193"/>
      <c r="SZ1" s="179" t="s">
        <v>115</v>
      </c>
      <c r="TA1" s="180"/>
      <c r="TB1" s="180"/>
      <c r="TC1" s="193"/>
      <c r="TD1" s="179" t="s">
        <v>116</v>
      </c>
      <c r="TE1" s="180"/>
      <c r="TF1" s="181"/>
      <c r="TG1" s="179" t="s">
        <v>117</v>
      </c>
      <c r="TH1" s="180"/>
      <c r="TI1" s="180"/>
      <c r="TJ1" s="193"/>
      <c r="TK1" s="179" t="s">
        <v>118</v>
      </c>
      <c r="TL1" s="180"/>
      <c r="TM1" s="180"/>
      <c r="TN1" s="193"/>
      <c r="TO1" s="179" t="s">
        <v>119</v>
      </c>
      <c r="TP1" s="180"/>
      <c r="TQ1" s="180"/>
      <c r="TR1" s="193"/>
      <c r="TS1" s="179" t="s">
        <v>120</v>
      </c>
      <c r="TT1" s="180"/>
      <c r="TU1" s="180"/>
      <c r="TV1" s="193"/>
      <c r="TW1" s="179" t="s">
        <v>121</v>
      </c>
      <c r="TX1" s="191"/>
      <c r="TY1" s="191"/>
      <c r="TZ1" s="192"/>
      <c r="UA1" s="179" t="s">
        <v>122</v>
      </c>
      <c r="UB1" s="191"/>
      <c r="UC1" s="191"/>
      <c r="UD1" s="191"/>
      <c r="UE1" s="179" t="s">
        <v>123</v>
      </c>
      <c r="UF1" s="191"/>
      <c r="UG1" s="191"/>
      <c r="UH1" s="191"/>
      <c r="UI1" s="192"/>
      <c r="UJ1" s="179" t="s">
        <v>124</v>
      </c>
      <c r="UK1" s="191"/>
      <c r="UL1" s="191"/>
      <c r="UM1" s="179" t="s">
        <v>125</v>
      </c>
      <c r="UN1" s="191"/>
      <c r="UO1" s="191"/>
      <c r="UP1" s="191"/>
      <c r="UQ1" s="191"/>
      <c r="UR1" s="179" t="s">
        <v>126</v>
      </c>
      <c r="US1" s="180"/>
      <c r="UT1" s="180"/>
      <c r="UU1" s="193"/>
      <c r="UV1" s="179" t="s">
        <v>127</v>
      </c>
      <c r="UW1" s="180"/>
      <c r="UX1" s="180"/>
      <c r="UY1" s="193"/>
      <c r="UZ1" s="179" t="s">
        <v>128</v>
      </c>
      <c r="VA1" s="180"/>
      <c r="VB1" s="181"/>
      <c r="VC1" s="179" t="s">
        <v>129</v>
      </c>
      <c r="VD1" s="180"/>
      <c r="VE1" s="180"/>
      <c r="VF1" s="193"/>
      <c r="VG1" s="179" t="s">
        <v>130</v>
      </c>
      <c r="VH1" s="180"/>
      <c r="VI1" s="180"/>
      <c r="VJ1" s="193"/>
      <c r="VK1" s="179" t="s">
        <v>131</v>
      </c>
      <c r="VL1" s="180"/>
      <c r="VM1" s="180"/>
      <c r="VN1" s="191"/>
      <c r="VO1" s="192"/>
      <c r="VP1" s="179" t="s">
        <v>132</v>
      </c>
      <c r="VQ1" s="193"/>
      <c r="VR1" s="193"/>
      <c r="VS1" s="194"/>
      <c r="VT1" s="179" t="s">
        <v>133</v>
      </c>
      <c r="VU1" s="193"/>
      <c r="VV1" s="193"/>
      <c r="VW1" s="194"/>
      <c r="VX1" s="179" t="s">
        <v>134</v>
      </c>
      <c r="VY1" s="191"/>
      <c r="VZ1" s="191"/>
      <c r="WA1" s="192"/>
      <c r="WB1" s="179" t="s">
        <v>135</v>
      </c>
      <c r="WC1" s="180"/>
      <c r="WD1" s="180"/>
      <c r="WE1" s="193"/>
      <c r="WF1" s="179" t="s">
        <v>136</v>
      </c>
      <c r="WG1" s="191"/>
      <c r="WH1" s="191"/>
      <c r="WI1" s="192"/>
      <c r="WJ1" s="179" t="s">
        <v>137</v>
      </c>
      <c r="WK1" s="180"/>
      <c r="WL1" s="180"/>
      <c r="WM1" s="180"/>
      <c r="WN1" s="193"/>
      <c r="WO1" s="179" t="s">
        <v>138</v>
      </c>
      <c r="WP1" s="180"/>
      <c r="WQ1" s="180"/>
      <c r="WR1" s="193"/>
      <c r="WS1" s="179" t="s">
        <v>139</v>
      </c>
      <c r="WT1" s="191"/>
      <c r="WU1" s="191"/>
      <c r="WV1" s="192"/>
      <c r="WW1" s="179" t="s">
        <v>140</v>
      </c>
      <c r="WX1" s="191"/>
      <c r="WY1" s="191"/>
      <c r="WZ1" s="179" t="s">
        <v>141</v>
      </c>
      <c r="XA1" s="180"/>
      <c r="XB1" s="180"/>
      <c r="XC1" s="180"/>
      <c r="XD1" s="179" t="s">
        <v>142</v>
      </c>
      <c r="XE1" s="180"/>
      <c r="XF1" s="180"/>
      <c r="XG1" s="193"/>
      <c r="XH1" s="179" t="s">
        <v>143</v>
      </c>
      <c r="XI1" s="180"/>
      <c r="XJ1" s="180"/>
      <c r="XK1" s="180"/>
      <c r="XL1" s="191"/>
      <c r="XM1" s="179" t="s">
        <v>144</v>
      </c>
      <c r="XN1" s="193"/>
      <c r="XO1" s="193"/>
      <c r="XP1" s="194"/>
      <c r="XQ1" s="179" t="s">
        <v>145</v>
      </c>
      <c r="XR1" s="193"/>
      <c r="XS1" s="193"/>
      <c r="XT1" s="194"/>
      <c r="XU1" s="179" t="s">
        <v>146</v>
      </c>
      <c r="XV1" s="191"/>
      <c r="XW1" s="191"/>
      <c r="XX1" s="191"/>
      <c r="XY1" s="192"/>
      <c r="XZ1" s="179" t="s">
        <v>147</v>
      </c>
      <c r="YA1" s="180"/>
      <c r="YB1" s="180"/>
      <c r="YC1" s="193"/>
      <c r="YD1" s="179" t="s">
        <v>148</v>
      </c>
      <c r="YE1" s="191"/>
      <c r="YF1" s="191"/>
      <c r="YG1" s="191"/>
      <c r="YH1" s="192"/>
      <c r="YI1" s="179" t="s">
        <v>149</v>
      </c>
      <c r="YJ1" s="180"/>
      <c r="YK1" s="180"/>
      <c r="YL1" s="180"/>
      <c r="YM1" s="179" t="s">
        <v>150</v>
      </c>
      <c r="YN1" s="180"/>
      <c r="YO1" s="180"/>
      <c r="YP1" s="193"/>
      <c r="YQ1" s="179" t="s">
        <v>151</v>
      </c>
      <c r="YR1" s="191"/>
      <c r="YS1" s="191"/>
      <c r="YT1" s="191"/>
      <c r="YU1" s="192"/>
      <c r="YV1" s="179" t="s">
        <v>152</v>
      </c>
      <c r="YW1" s="191"/>
      <c r="YX1" s="179" t="s">
        <v>153</v>
      </c>
      <c r="YY1" s="180"/>
      <c r="YZ1" s="180"/>
      <c r="ZA1" s="180"/>
      <c r="ZB1" s="179" t="s">
        <v>154</v>
      </c>
      <c r="ZC1" s="180"/>
      <c r="ZD1" s="180"/>
      <c r="ZE1" s="193"/>
      <c r="ZF1" s="179" t="s">
        <v>155</v>
      </c>
      <c r="ZG1" s="180"/>
      <c r="ZH1" s="180"/>
      <c r="ZI1" s="180"/>
      <c r="ZJ1" s="191"/>
      <c r="ZK1" s="179" t="s">
        <v>156</v>
      </c>
      <c r="ZL1" s="193"/>
      <c r="ZM1" s="193"/>
      <c r="ZN1" s="194"/>
      <c r="ZO1" s="179" t="s">
        <v>157</v>
      </c>
      <c r="ZP1" s="193"/>
      <c r="ZQ1" s="193"/>
      <c r="ZR1" s="193"/>
      <c r="ZS1" s="194"/>
      <c r="ZT1" s="179" t="s">
        <v>158</v>
      </c>
      <c r="ZU1" s="191"/>
      <c r="ZV1" s="191"/>
      <c r="ZW1" s="192"/>
      <c r="ZX1" s="179" t="s">
        <v>159</v>
      </c>
      <c r="ZY1" s="180"/>
      <c r="ZZ1" s="180"/>
      <c r="AAA1" s="193"/>
      <c r="AAB1" s="179" t="s">
        <v>160</v>
      </c>
      <c r="AAC1" s="191"/>
      <c r="AAD1" s="191"/>
      <c r="AAE1" s="191"/>
      <c r="AAF1" s="192"/>
      <c r="AAG1" s="179" t="s">
        <v>161</v>
      </c>
      <c r="AAH1" s="180"/>
      <c r="AAI1" s="180"/>
      <c r="AAJ1" s="180"/>
      <c r="AAK1" s="179" t="s">
        <v>162</v>
      </c>
      <c r="AAL1" s="180"/>
      <c r="AAM1" s="180"/>
      <c r="AAN1" s="193"/>
      <c r="AAO1" s="179" t="s">
        <v>163</v>
      </c>
      <c r="AAP1" s="191"/>
      <c r="AAQ1" s="191"/>
      <c r="AAR1" s="191"/>
      <c r="AAS1" s="192"/>
      <c r="AAT1" s="179" t="s">
        <v>164</v>
      </c>
      <c r="AAU1" s="192"/>
      <c r="AAV1" s="183" t="s">
        <v>165</v>
      </c>
      <c r="AAW1" s="183"/>
      <c r="AAX1" s="183"/>
      <c r="AAY1" s="183"/>
      <c r="AAZ1" s="185"/>
      <c r="ABA1" s="184" t="s">
        <v>166</v>
      </c>
      <c r="ABB1" s="183"/>
      <c r="ABC1" s="183"/>
      <c r="ABD1" s="185"/>
      <c r="ABE1" s="184" t="s">
        <v>167</v>
      </c>
      <c r="ABF1" s="183"/>
      <c r="ABG1" s="183"/>
      <c r="ABH1" s="185"/>
      <c r="ABI1" s="190" t="s">
        <v>168</v>
      </c>
      <c r="ABJ1" s="188"/>
      <c r="ABK1" s="188"/>
      <c r="ABL1" s="189"/>
      <c r="ABM1" s="187" t="s">
        <v>169</v>
      </c>
      <c r="ABN1" s="188"/>
      <c r="ABO1" s="188"/>
      <c r="ABP1" s="188"/>
      <c r="ABQ1" s="189"/>
      <c r="ABR1" s="187" t="s">
        <v>170</v>
      </c>
      <c r="ABS1" s="188"/>
      <c r="ABT1" s="188"/>
      <c r="ABU1" s="189"/>
      <c r="ABV1" s="190" t="s">
        <v>171</v>
      </c>
      <c r="ABW1" s="188"/>
      <c r="ABX1" s="188"/>
      <c r="ABY1" s="188"/>
      <c r="ABZ1" s="189"/>
      <c r="ACA1" s="187" t="s">
        <v>172</v>
      </c>
      <c r="ACB1" s="188"/>
      <c r="ACC1" s="188"/>
      <c r="ACD1" s="188"/>
      <c r="ACE1" s="187" t="s">
        <v>173</v>
      </c>
      <c r="ACF1" s="188"/>
      <c r="ACG1" s="188"/>
      <c r="ACH1" s="189"/>
      <c r="ACI1" s="182" t="s">
        <v>174</v>
      </c>
      <c r="ACJ1" s="183"/>
      <c r="ACK1" s="183"/>
      <c r="ACL1" s="183"/>
      <c r="ACM1" s="185"/>
      <c r="ACN1" s="184" t="s">
        <v>175</v>
      </c>
      <c r="ACO1" s="183"/>
      <c r="ACP1" s="183"/>
      <c r="ACQ1" s="185"/>
      <c r="ACR1" s="184" t="s">
        <v>176</v>
      </c>
      <c r="ACS1" s="185"/>
      <c r="ACT1" s="183" t="s">
        <v>177</v>
      </c>
      <c r="ACU1" s="183"/>
      <c r="ACV1" s="183"/>
      <c r="ACW1" s="183"/>
      <c r="ACX1" s="184" t="s">
        <v>178</v>
      </c>
      <c r="ACY1" s="183"/>
      <c r="ACZ1" s="183"/>
      <c r="ADA1" s="185"/>
      <c r="ADB1" s="184" t="s">
        <v>179</v>
      </c>
      <c r="ADC1" s="183"/>
      <c r="ADD1" s="183"/>
      <c r="ADE1" s="185"/>
      <c r="ADF1" s="190" t="s">
        <v>180</v>
      </c>
      <c r="ADG1" s="188"/>
      <c r="ADH1" s="188"/>
      <c r="ADI1" s="188"/>
      <c r="ADJ1" s="189"/>
      <c r="ADK1" s="188" t="s">
        <v>181</v>
      </c>
      <c r="ADL1" s="188"/>
      <c r="ADM1" s="188"/>
      <c r="ADN1" s="189"/>
      <c r="ADO1" s="187" t="s">
        <v>182</v>
      </c>
      <c r="ADP1" s="188"/>
      <c r="ADQ1" s="188"/>
      <c r="ADR1" s="189"/>
      <c r="ADS1" s="190" t="s">
        <v>183</v>
      </c>
      <c r="ADT1" s="188"/>
      <c r="ADU1" s="188"/>
      <c r="ADV1" s="188"/>
      <c r="ADW1" s="189"/>
      <c r="ADX1" s="187" t="s">
        <v>184</v>
      </c>
      <c r="ADY1" s="188"/>
      <c r="ADZ1" s="188"/>
      <c r="AEA1" s="188"/>
      <c r="AEB1" s="187" t="s">
        <v>185</v>
      </c>
      <c r="AEC1" s="188"/>
      <c r="AED1" s="188"/>
      <c r="AEE1" s="189"/>
      <c r="AEF1" s="182" t="s">
        <v>186</v>
      </c>
      <c r="AEG1" s="183"/>
      <c r="AEH1" s="183"/>
      <c r="AEI1" s="183"/>
      <c r="AEJ1" s="185"/>
      <c r="AEK1" s="184" t="s">
        <v>187</v>
      </c>
      <c r="AEL1" s="183"/>
      <c r="AEM1" s="183"/>
      <c r="AEN1" s="185"/>
      <c r="AEO1" s="184" t="s">
        <v>188</v>
      </c>
      <c r="AEP1" s="183"/>
      <c r="AEQ1" s="183"/>
      <c r="AER1" s="186" t="s">
        <v>189</v>
      </c>
      <c r="AES1" s="183"/>
      <c r="AET1" s="183"/>
      <c r="AEU1" s="185"/>
      <c r="AEV1" s="184" t="s">
        <v>190</v>
      </c>
      <c r="AEW1" s="183"/>
      <c r="AEX1" s="183"/>
      <c r="AEY1" s="185"/>
      <c r="AEZ1" s="184" t="s">
        <v>191</v>
      </c>
      <c r="AFA1" s="183"/>
      <c r="AFB1" s="183"/>
      <c r="AFC1" s="185"/>
      <c r="AFD1" s="190" t="s">
        <v>192</v>
      </c>
      <c r="AFE1" s="188"/>
      <c r="AFF1" s="188"/>
      <c r="AFG1" s="188"/>
      <c r="AFH1" s="189"/>
      <c r="AFI1" s="188" t="s">
        <v>193</v>
      </c>
      <c r="AFJ1" s="188"/>
      <c r="AFK1" s="188"/>
      <c r="AFL1" s="189"/>
      <c r="AFM1" s="187" t="s">
        <v>194</v>
      </c>
      <c r="AFN1" s="188"/>
      <c r="AFO1" s="188"/>
      <c r="AFP1" s="189"/>
      <c r="AFQ1" s="190" t="s">
        <v>195</v>
      </c>
      <c r="AFR1" s="188"/>
      <c r="AFS1" s="188"/>
      <c r="AFT1" s="188"/>
      <c r="AFU1" s="189"/>
      <c r="AFV1" s="187" t="s">
        <v>196</v>
      </c>
      <c r="AFW1" s="188"/>
      <c r="AFX1" s="188"/>
      <c r="AFY1" s="188"/>
      <c r="AFZ1" s="187" t="s">
        <v>197</v>
      </c>
      <c r="AGA1" s="188"/>
      <c r="AGB1" s="188"/>
      <c r="AGC1" s="188"/>
      <c r="AGD1" s="189"/>
      <c r="AGE1" s="182" t="s">
        <v>198</v>
      </c>
      <c r="AGF1" s="183"/>
      <c r="AGG1" s="183"/>
      <c r="AGH1" s="183"/>
      <c r="AGI1" s="184" t="s">
        <v>199</v>
      </c>
      <c r="AGJ1" s="183"/>
      <c r="AGK1" s="183"/>
      <c r="AGL1" s="185"/>
      <c r="AGM1" s="184" t="s">
        <v>200</v>
      </c>
      <c r="AGN1" s="183"/>
      <c r="AGO1" s="183"/>
      <c r="AGP1" s="186" t="s">
        <v>201</v>
      </c>
      <c r="AGQ1" s="183"/>
      <c r="AGR1" s="183"/>
      <c r="AGS1" s="185"/>
      <c r="AGT1" s="184" t="s">
        <v>202</v>
      </c>
      <c r="AGU1" s="183"/>
      <c r="AGV1" s="183"/>
      <c r="AGW1" s="185"/>
      <c r="AGX1" s="184" t="s">
        <v>203</v>
      </c>
      <c r="AGY1" s="183"/>
      <c r="AGZ1" s="183"/>
      <c r="AHA1" s="183"/>
      <c r="AHB1" s="185"/>
      <c r="AHC1" s="187" t="s">
        <v>204</v>
      </c>
      <c r="AHD1" s="188"/>
      <c r="AHE1" s="188"/>
      <c r="AHF1" s="189"/>
      <c r="AHG1" s="188" t="s">
        <v>205</v>
      </c>
      <c r="AHH1" s="188"/>
      <c r="AHI1" s="188"/>
      <c r="AHJ1" s="189"/>
      <c r="AHK1" s="187" t="s">
        <v>206</v>
      </c>
      <c r="AHL1" s="188"/>
      <c r="AHM1" s="188"/>
      <c r="AHN1" s="188"/>
      <c r="AHO1" s="189"/>
      <c r="AHP1" s="190" t="s">
        <v>207</v>
      </c>
      <c r="AHQ1" s="188"/>
      <c r="AHR1" s="188"/>
      <c r="AHS1" s="188"/>
      <c r="AHT1" s="187" t="s">
        <v>208</v>
      </c>
      <c r="AHU1" s="188"/>
      <c r="AHV1" s="188"/>
      <c r="AHW1" s="188"/>
      <c r="AHX1" s="187" t="s">
        <v>209</v>
      </c>
      <c r="AHY1" s="188"/>
      <c r="AHZ1" s="188"/>
      <c r="AIA1" s="188"/>
      <c r="AIB1" s="189"/>
      <c r="AIC1" s="182" t="s">
        <v>210</v>
      </c>
      <c r="AID1" s="183"/>
      <c r="AIE1" s="183"/>
      <c r="AIF1" s="183"/>
      <c r="AIG1" s="184" t="s">
        <v>211</v>
      </c>
      <c r="AIH1" s="183"/>
      <c r="AII1" s="183"/>
      <c r="AIJ1" s="185"/>
      <c r="AIK1" s="184" t="s">
        <v>212</v>
      </c>
      <c r="AIL1" s="183"/>
      <c r="AIM1" s="183"/>
      <c r="AIN1" s="177" t="s">
        <v>213</v>
      </c>
      <c r="AIO1" s="178"/>
      <c r="AIP1" s="178"/>
      <c r="AIQ1" s="178"/>
      <c r="AIR1" s="177" t="s">
        <v>214</v>
      </c>
      <c r="AIS1" s="178"/>
      <c r="AIT1" s="178"/>
      <c r="AIU1" s="178"/>
      <c r="AIV1" s="177" t="s">
        <v>215</v>
      </c>
      <c r="AIW1" s="178"/>
      <c r="AIX1" s="178"/>
      <c r="AIY1" s="178"/>
      <c r="AIZ1" s="178"/>
      <c r="AJA1" s="177" t="s">
        <v>216</v>
      </c>
      <c r="AJB1" s="178"/>
      <c r="AJC1" s="178"/>
      <c r="AJD1" s="178"/>
      <c r="AJE1" s="179" t="s">
        <v>217</v>
      </c>
      <c r="AJF1" s="180"/>
      <c r="AJG1" s="180"/>
      <c r="AJH1" s="180"/>
      <c r="AJI1" s="180"/>
      <c r="AJJ1" s="177" t="s">
        <v>218</v>
      </c>
      <c r="AJK1" s="178"/>
      <c r="AJL1" s="178"/>
      <c r="AJM1" s="178"/>
      <c r="AJN1" s="177" t="s">
        <v>219</v>
      </c>
      <c r="AJO1" s="178"/>
      <c r="AJP1" s="178"/>
      <c r="AJQ1" s="178"/>
      <c r="AJR1" s="179" t="s">
        <v>220</v>
      </c>
      <c r="AJS1" s="180"/>
      <c r="AJT1" s="180"/>
      <c r="AJU1" s="180"/>
      <c r="AJV1" s="180"/>
      <c r="AJW1" s="177" t="s">
        <v>221</v>
      </c>
      <c r="AJX1" s="178"/>
      <c r="AJY1" s="178"/>
      <c r="AJZ1" s="178"/>
      <c r="AKA1" s="177" t="s">
        <v>222</v>
      </c>
      <c r="AKB1" s="178"/>
      <c r="AKC1" s="178"/>
      <c r="AKD1" s="178"/>
      <c r="AKE1" s="179" t="s">
        <v>223</v>
      </c>
      <c r="AKF1" s="180"/>
      <c r="AKG1" s="180"/>
      <c r="AKH1" s="180"/>
      <c r="AKI1" s="180"/>
      <c r="AKJ1" s="179" t="s">
        <v>224</v>
      </c>
      <c r="AKK1" s="180"/>
      <c r="AKL1" s="181"/>
      <c r="AKM1" s="177" t="s">
        <v>225</v>
      </c>
      <c r="AKN1" s="178"/>
      <c r="AKO1" s="178"/>
      <c r="AKP1" s="178"/>
      <c r="AKQ1" s="177" t="s">
        <v>226</v>
      </c>
      <c r="AKR1" s="178"/>
      <c r="AKS1" s="178"/>
      <c r="AKT1" s="178"/>
      <c r="AKU1" s="177" t="s">
        <v>227</v>
      </c>
      <c r="AKV1" s="178"/>
      <c r="AKW1" s="178"/>
      <c r="AKX1" s="178"/>
      <c r="AKY1" s="177" t="s">
        <v>228</v>
      </c>
      <c r="AKZ1" s="178"/>
      <c r="ALA1" s="178"/>
      <c r="ALB1" s="178"/>
      <c r="ALC1" s="179" t="s">
        <v>229</v>
      </c>
      <c r="ALD1" s="180"/>
      <c r="ALE1" s="180"/>
      <c r="ALF1" s="180"/>
      <c r="ALG1" s="180"/>
      <c r="ALH1" s="177" t="s">
        <v>230</v>
      </c>
      <c r="ALI1" s="178"/>
      <c r="ALJ1" s="178"/>
      <c r="ALK1" s="178"/>
      <c r="ALL1" s="177" t="s">
        <v>231</v>
      </c>
      <c r="ALM1" s="178"/>
      <c r="ALN1" s="178"/>
      <c r="ALO1" s="178"/>
      <c r="ALP1" s="179" t="s">
        <v>232</v>
      </c>
      <c r="ALQ1" s="180"/>
      <c r="ALR1" s="180"/>
      <c r="ALS1" s="180"/>
      <c r="ALT1" s="180"/>
      <c r="ALU1" s="177" t="s">
        <v>233</v>
      </c>
      <c r="ALV1" s="178"/>
      <c r="ALW1" s="178"/>
      <c r="ALX1" s="178"/>
      <c r="ALY1" s="177" t="s">
        <v>234</v>
      </c>
      <c r="ALZ1" s="178"/>
      <c r="AMA1" s="178"/>
      <c r="AMB1" s="178"/>
      <c r="AMC1" s="178"/>
      <c r="AMD1" s="179" t="s">
        <v>235</v>
      </c>
      <c r="AME1" s="180"/>
      <c r="AMF1" s="180"/>
      <c r="AMG1" s="180"/>
      <c r="AMH1" s="179" t="s">
        <v>236</v>
      </c>
      <c r="AMI1" s="180"/>
      <c r="AMJ1" s="181"/>
      <c r="AMK1" s="177" t="s">
        <v>237</v>
      </c>
      <c r="AML1" s="178"/>
      <c r="AMM1" s="178"/>
      <c r="AMN1" s="178"/>
      <c r="AMO1" s="177" t="s">
        <v>238</v>
      </c>
      <c r="AMP1" s="178"/>
      <c r="AMQ1" s="178"/>
      <c r="AMR1" s="178"/>
      <c r="AMS1" s="177" t="s">
        <v>239</v>
      </c>
      <c r="AMT1" s="178"/>
      <c r="AMU1" s="178"/>
      <c r="AMV1" s="178"/>
      <c r="AMW1" s="177" t="s">
        <v>240</v>
      </c>
      <c r="AMX1" s="178"/>
      <c r="AMY1" s="178"/>
      <c r="AMZ1" s="178"/>
      <c r="ANA1" s="179" t="s">
        <v>241</v>
      </c>
      <c r="ANB1" s="180"/>
      <c r="ANC1" s="180"/>
      <c r="AND1" s="180"/>
      <c r="ANE1" s="180"/>
      <c r="ANF1" s="177" t="s">
        <v>242</v>
      </c>
      <c r="ANG1" s="178"/>
      <c r="ANH1" s="178"/>
      <c r="ANI1" s="178"/>
      <c r="ANJ1" s="179" t="s">
        <v>243</v>
      </c>
      <c r="ANK1" s="180"/>
      <c r="ANL1" s="180"/>
      <c r="ANM1" s="180"/>
      <c r="ANN1" s="181"/>
      <c r="ANO1" s="179" t="s">
        <v>244</v>
      </c>
      <c r="ANP1" s="180"/>
      <c r="ANQ1" s="180"/>
      <c r="ANR1" s="181"/>
      <c r="ANS1" s="177" t="s">
        <v>245</v>
      </c>
      <c r="ANT1" s="178"/>
      <c r="ANU1" s="178"/>
      <c r="ANV1" s="178"/>
      <c r="ANW1" s="177" t="s">
        <v>246</v>
      </c>
      <c r="ANX1" s="178"/>
      <c r="ANY1" s="178"/>
      <c r="ANZ1" s="178"/>
      <c r="AOA1" s="178"/>
      <c r="AOB1" s="179" t="s">
        <v>247</v>
      </c>
      <c r="AOC1" s="180"/>
      <c r="AOD1" s="180"/>
      <c r="AOE1" s="180"/>
      <c r="AOF1" s="179" t="s">
        <v>248</v>
      </c>
      <c r="AOG1" s="180"/>
      <c r="AOH1" s="181"/>
      <c r="AOI1" s="177" t="s">
        <v>488</v>
      </c>
      <c r="AOJ1" s="178"/>
      <c r="AOK1" s="178"/>
      <c r="AOL1" s="178"/>
      <c r="AOM1" s="177" t="s">
        <v>489</v>
      </c>
      <c r="AON1" s="178"/>
      <c r="AOO1" s="178"/>
      <c r="AOP1" s="178"/>
      <c r="AOQ1" s="177" t="s">
        <v>490</v>
      </c>
      <c r="AOR1" s="178"/>
      <c r="AOS1" s="178"/>
      <c r="AOT1" s="178"/>
      <c r="AOU1" s="177" t="s">
        <v>491</v>
      </c>
      <c r="AOV1" s="178"/>
      <c r="AOW1" s="178"/>
      <c r="AOX1" s="178"/>
      <c r="AOY1" s="178"/>
      <c r="AOZ1" s="179" t="s">
        <v>492</v>
      </c>
      <c r="APA1" s="180"/>
      <c r="APB1" s="180"/>
      <c r="APC1" s="180"/>
      <c r="APD1" s="177" t="s">
        <v>493</v>
      </c>
      <c r="APE1" s="178"/>
      <c r="APF1" s="178"/>
      <c r="APG1" s="178"/>
      <c r="APH1" s="179" t="s">
        <v>494</v>
      </c>
      <c r="API1" s="180"/>
      <c r="APJ1" s="180"/>
      <c r="APK1" s="180"/>
      <c r="APL1" s="181"/>
      <c r="APM1" s="179" t="s">
        <v>495</v>
      </c>
      <c r="APN1" s="180"/>
      <c r="APO1" s="180"/>
      <c r="APP1" s="181"/>
      <c r="APQ1" s="177" t="s">
        <v>496</v>
      </c>
      <c r="APR1" s="178"/>
      <c r="APS1" s="178"/>
      <c r="APT1" s="178"/>
      <c r="APU1" s="177" t="s">
        <v>497</v>
      </c>
      <c r="APV1" s="178"/>
      <c r="APW1" s="178"/>
      <c r="APX1" s="178"/>
      <c r="APY1" s="178"/>
      <c r="APZ1" s="179" t="s">
        <v>498</v>
      </c>
      <c r="AQA1" s="180"/>
      <c r="AQB1" s="180"/>
      <c r="AQC1" s="180"/>
      <c r="AQD1" s="179" t="s">
        <v>499</v>
      </c>
      <c r="AQE1" s="180"/>
      <c r="AQF1" s="181"/>
      <c r="AQG1" s="177" t="s">
        <v>520</v>
      </c>
      <c r="AQH1" s="178"/>
      <c r="AQI1" s="178"/>
      <c r="AQJ1" s="178"/>
      <c r="AQK1" s="177" t="s">
        <v>521</v>
      </c>
      <c r="AQL1" s="178"/>
      <c r="AQM1" s="178"/>
      <c r="AQN1" s="178"/>
      <c r="AQO1" s="177" t="s">
        <v>522</v>
      </c>
      <c r="AQP1" s="178"/>
      <c r="AQQ1" s="178"/>
      <c r="AQR1" s="178"/>
      <c r="AQS1" s="178"/>
      <c r="AQT1" s="177" t="s">
        <v>523</v>
      </c>
      <c r="AQU1" s="178"/>
      <c r="AQV1" s="178"/>
      <c r="AQW1" s="178"/>
      <c r="AQX1" s="179" t="s">
        <v>524</v>
      </c>
      <c r="AQY1" s="180"/>
      <c r="AQZ1" s="180"/>
      <c r="ARA1" s="180"/>
      <c r="ARB1" s="177" t="s">
        <v>525</v>
      </c>
      <c r="ARC1" s="178"/>
      <c r="ARD1" s="178"/>
      <c r="ARE1" s="178"/>
      <c r="ARF1" s="178"/>
      <c r="ARG1" s="179" t="s">
        <v>526</v>
      </c>
      <c r="ARH1" s="180"/>
      <c r="ARI1" s="180"/>
      <c r="ARJ1" s="180"/>
      <c r="ARK1" s="179" t="s">
        <v>527</v>
      </c>
      <c r="ARL1" s="180"/>
      <c r="ARM1" s="180"/>
      <c r="ARN1" s="181"/>
      <c r="ARO1" s="177" t="s">
        <v>528</v>
      </c>
      <c r="ARP1" s="178"/>
      <c r="ARQ1" s="178"/>
      <c r="ARR1" s="178"/>
      <c r="ARS1" s="178"/>
      <c r="ART1" s="177" t="s">
        <v>529</v>
      </c>
      <c r="ARU1" s="178"/>
      <c r="ARV1" s="178"/>
      <c r="ARW1" s="178"/>
      <c r="ARX1" s="179" t="s">
        <v>530</v>
      </c>
      <c r="ARY1" s="180"/>
      <c r="ARZ1" s="180"/>
      <c r="ASA1" s="180"/>
      <c r="ASB1" s="179" t="s">
        <v>531</v>
      </c>
      <c r="ASC1" s="180"/>
      <c r="ASD1" s="181"/>
      <c r="ASE1" s="177" t="s">
        <v>568</v>
      </c>
      <c r="ASF1" s="178"/>
      <c r="ASG1" s="178"/>
      <c r="ASH1" s="178"/>
      <c r="ASI1" s="177" t="s">
        <v>569</v>
      </c>
      <c r="ASJ1" s="178"/>
      <c r="ASK1" s="178"/>
      <c r="ASL1" s="178"/>
      <c r="ASM1" s="177" t="s">
        <v>570</v>
      </c>
      <c r="ASN1" s="178"/>
      <c r="ASO1" s="178"/>
      <c r="ASP1" s="178"/>
      <c r="ASQ1" s="178"/>
      <c r="ASR1" s="177" t="s">
        <v>571</v>
      </c>
      <c r="ASS1" s="178"/>
      <c r="AST1" s="178"/>
      <c r="ASU1" s="178"/>
      <c r="ASV1" s="179" t="s">
        <v>572</v>
      </c>
      <c r="ASW1" s="180"/>
      <c r="ASX1" s="180"/>
      <c r="ASY1" s="180"/>
      <c r="ASZ1" s="177" t="s">
        <v>573</v>
      </c>
      <c r="ATA1" s="178"/>
      <c r="ATB1" s="178"/>
      <c r="ATC1" s="178"/>
      <c r="ATD1" s="178"/>
      <c r="ATE1" s="179" t="s">
        <v>574</v>
      </c>
      <c r="ATF1" s="180"/>
      <c r="ATG1" s="180"/>
      <c r="ATH1" s="180"/>
      <c r="ATI1" s="179" t="s">
        <v>575</v>
      </c>
      <c r="ATJ1" s="180"/>
      <c r="ATK1" s="180"/>
      <c r="ATL1" s="180"/>
      <c r="ATM1" s="181"/>
      <c r="ATN1" s="177" t="s">
        <v>576</v>
      </c>
      <c r="ATO1" s="178"/>
      <c r="ATP1" s="178"/>
      <c r="ATQ1" s="178"/>
      <c r="ATR1" s="177" t="s">
        <v>577</v>
      </c>
      <c r="ATS1" s="178"/>
      <c r="ATT1" s="178"/>
      <c r="ATU1" s="178"/>
      <c r="ATV1" s="179" t="s">
        <v>578</v>
      </c>
      <c r="ATW1" s="180"/>
      <c r="ATX1" s="180"/>
      <c r="ATY1" s="180"/>
      <c r="ATZ1" s="180"/>
      <c r="AUA1" s="179" t="s">
        <v>579</v>
      </c>
      <c r="AUB1" s="181"/>
    </row>
    <row r="2" spans="1:1224" s="7" customFormat="1" ht="33" thickTop="1" thickBot="1" x14ac:dyDescent="0.25">
      <c r="A2" s="206"/>
      <c r="B2" s="207"/>
      <c r="C2" s="208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557</v>
      </c>
      <c r="ASF2" s="3" t="s">
        <v>317</v>
      </c>
      <c r="ASG2" s="3" t="s">
        <v>318</v>
      </c>
      <c r="ASH2" s="3" t="s">
        <v>319</v>
      </c>
      <c r="ASI2" s="3" t="s">
        <v>558</v>
      </c>
      <c r="ASJ2" s="3" t="s">
        <v>332</v>
      </c>
      <c r="ASK2" s="3" t="s">
        <v>299</v>
      </c>
      <c r="ASL2" s="3" t="s">
        <v>300</v>
      </c>
      <c r="ASM2" s="3" t="s">
        <v>559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584</v>
      </c>
      <c r="ASS2" s="3" t="s">
        <v>303</v>
      </c>
      <c r="AST2" s="3" t="s">
        <v>304</v>
      </c>
      <c r="ASU2" s="3" t="s">
        <v>305</v>
      </c>
      <c r="ASV2" s="3" t="s">
        <v>560</v>
      </c>
      <c r="ASW2" s="3" t="s">
        <v>328</v>
      </c>
      <c r="ASX2" s="3" t="s">
        <v>329</v>
      </c>
      <c r="ASY2" s="3" t="s">
        <v>330</v>
      </c>
      <c r="ASZ2" s="3" t="s">
        <v>561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562</v>
      </c>
      <c r="ATF2" s="3" t="s">
        <v>303</v>
      </c>
      <c r="ATG2" s="3" t="s">
        <v>304</v>
      </c>
      <c r="ATH2" s="3" t="s">
        <v>305</v>
      </c>
      <c r="ATI2" s="3" t="s">
        <v>563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567</v>
      </c>
      <c r="ATO2" s="3" t="s">
        <v>324</v>
      </c>
      <c r="ATP2" s="3" t="s">
        <v>325</v>
      </c>
      <c r="ATQ2" s="3" t="s">
        <v>326</v>
      </c>
      <c r="ATR2" s="3" t="s">
        <v>564</v>
      </c>
      <c r="ATS2" s="3" t="s">
        <v>317</v>
      </c>
      <c r="ATT2" s="3" t="s">
        <v>318</v>
      </c>
      <c r="ATU2" s="3" t="s">
        <v>319</v>
      </c>
      <c r="ATV2" s="3" t="s">
        <v>565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566</v>
      </c>
      <c r="AUB2" s="3" t="s">
        <v>324</v>
      </c>
    </row>
    <row r="3" spans="1:1224" s="104" customFormat="1" ht="17.25" thickTop="1" thickBot="1" x14ac:dyDescent="0.3">
      <c r="A3" s="209"/>
      <c r="B3" s="209"/>
      <c r="C3" s="209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0"/>
      <c r="B8" s="200"/>
      <c r="C8" s="200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K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/>
      <c r="ATM8" s="78"/>
      <c r="ATN8" s="78">
        <f t="shared" ref="ATN8:AUB8" si="27">ATN6-ATN7</f>
        <v>0</v>
      </c>
      <c r="ATO8" s="78">
        <f t="shared" si="27"/>
        <v>0</v>
      </c>
      <c r="ATP8" s="78">
        <f t="shared" si="27"/>
        <v>0</v>
      </c>
      <c r="ATQ8" s="78">
        <f t="shared" si="27"/>
        <v>0</v>
      </c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199"/>
      <c r="B13" s="199"/>
      <c r="C13" s="199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/>
      <c r="ATM13" s="78"/>
      <c r="ATN13" s="78">
        <f t="shared" si="53"/>
        <v>0</v>
      </c>
      <c r="ATO13" s="78">
        <f t="shared" si="53"/>
        <v>0</v>
      </c>
      <c r="ATP13" s="78">
        <f t="shared" si="53"/>
        <v>0</v>
      </c>
      <c r="ATQ13" s="78">
        <f t="shared" si="53"/>
        <v>0</v>
      </c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199"/>
      <c r="B18" s="199"/>
      <c r="C18" s="199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/>
      <c r="ATM18" s="78"/>
      <c r="ATN18" s="78">
        <f t="shared" si="78"/>
        <v>0</v>
      </c>
      <c r="ATO18" s="78">
        <f t="shared" si="78"/>
        <v>0</v>
      </c>
      <c r="ATP18" s="78">
        <f t="shared" si="78"/>
        <v>0</v>
      </c>
      <c r="ATQ18" s="78">
        <f t="shared" si="78"/>
        <v>0</v>
      </c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199"/>
      <c r="B23" s="199"/>
      <c r="C23" s="199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/>
      <c r="ATM23" s="78"/>
      <c r="ATN23" s="78">
        <f t="shared" si="103"/>
        <v>0</v>
      </c>
      <c r="ATO23" s="78">
        <f t="shared" si="103"/>
        <v>0</v>
      </c>
      <c r="ATP23" s="78">
        <f t="shared" si="103"/>
        <v>0</v>
      </c>
      <c r="ATQ23" s="78">
        <f t="shared" si="103"/>
        <v>0</v>
      </c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199"/>
      <c r="B28" s="199"/>
      <c r="C28" s="199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K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/>
      <c r="ATM28" s="78"/>
      <c r="ATN28" s="78">
        <f>ATN26-ATN27</f>
        <v>0</v>
      </c>
      <c r="ATO28" s="78">
        <f>ATO26-ATO27</f>
        <v>0</v>
      </c>
      <c r="ATP28" s="78">
        <f>ATP26-ATP27</f>
        <v>0</v>
      </c>
      <c r="ATQ28" s="78">
        <f>ATQ26-ATQ27</f>
        <v>0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8" t="s">
        <v>346</v>
      </c>
      <c r="B30" s="198"/>
      <c r="C30" s="198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K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/>
      <c r="ATM32" s="150"/>
      <c r="ATN32" s="151"/>
      <c r="ATO32" s="150"/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K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/>
      <c r="ATM33" s="153"/>
      <c r="ATN33" s="154"/>
      <c r="ATO33" s="153"/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K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/>
      <c r="ATM35" s="160"/>
      <c r="ATN35" s="161"/>
      <c r="ATO35" s="160"/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8" t="s">
        <v>580</v>
      </c>
      <c r="B37" s="198"/>
      <c r="C37" s="198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5" t="s">
        <v>585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6" t="s">
        <v>347</v>
      </c>
      <c r="F40" s="197"/>
      <c r="G40" s="197"/>
      <c r="H40" s="197"/>
      <c r="I40" s="19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2" t="s">
        <v>336</v>
      </c>
      <c r="C41" s="204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0</v>
      </c>
      <c r="ATM41" s="94">
        <f t="shared" si="210"/>
        <v>0</v>
      </c>
      <c r="ATN41" s="94">
        <f t="shared" si="210"/>
        <v>0</v>
      </c>
      <c r="ATO41" s="94">
        <f t="shared" si="210"/>
        <v>0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2" t="s">
        <v>337</v>
      </c>
      <c r="C42" s="204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0</v>
      </c>
      <c r="ATM42" s="94">
        <f t="shared" si="230"/>
        <v>0</v>
      </c>
      <c r="ATN42" s="94">
        <f t="shared" si="230"/>
        <v>0</v>
      </c>
      <c r="ATO42" s="94">
        <f t="shared" si="230"/>
        <v>0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5" t="s">
        <v>348</v>
      </c>
      <c r="C43" s="201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/>
      <c r="ATM43" s="97"/>
      <c r="ATN43" s="97">
        <f t="shared" si="261"/>
        <v>0</v>
      </c>
      <c r="ATO43" s="97">
        <f t="shared" si="261"/>
        <v>0</v>
      </c>
      <c r="ATP43" s="97">
        <f t="shared" si="261"/>
        <v>0</v>
      </c>
      <c r="ATQ43" s="97">
        <f t="shared" si="261"/>
        <v>0</v>
      </c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6" t="s">
        <v>349</v>
      </c>
      <c r="F45" s="197"/>
      <c r="G45" s="197"/>
      <c r="H45" s="197"/>
      <c r="I45" s="197"/>
      <c r="J45" s="197"/>
      <c r="K45" s="19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2" t="s">
        <v>340</v>
      </c>
      <c r="C46" s="204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0</v>
      </c>
      <c r="ATM46" s="94">
        <f t="shared" si="281"/>
        <v>0</v>
      </c>
      <c r="ATN46" s="94">
        <f t="shared" si="281"/>
        <v>0</v>
      </c>
      <c r="ATO46" s="94">
        <f t="shared" si="281"/>
        <v>0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2" t="s">
        <v>341</v>
      </c>
      <c r="C47" s="204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0</v>
      </c>
      <c r="ATM47" s="94">
        <f t="shared" si="301"/>
        <v>0</v>
      </c>
      <c r="ATN47" s="94">
        <f t="shared" si="301"/>
        <v>0</v>
      </c>
      <c r="ATO47" s="94">
        <f t="shared" si="301"/>
        <v>0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5" t="s">
        <v>348</v>
      </c>
      <c r="C48" s="201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/>
      <c r="ATM48" s="97"/>
      <c r="ATN48" s="97">
        <f t="shared" si="329"/>
        <v>0</v>
      </c>
      <c r="ATO48" s="97">
        <f t="shared" si="329"/>
        <v>0</v>
      </c>
      <c r="ATP48" s="97">
        <f t="shared" si="329"/>
        <v>0</v>
      </c>
      <c r="ATQ48" s="97">
        <f t="shared" si="329"/>
        <v>0</v>
      </c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6" t="s">
        <v>350</v>
      </c>
      <c r="F50" s="197"/>
      <c r="G50" s="197"/>
      <c r="H50" s="197"/>
      <c r="I50" s="197"/>
      <c r="J50" s="19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2" t="s">
        <v>351</v>
      </c>
      <c r="B51" s="203"/>
      <c r="C51" s="203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0</v>
      </c>
      <c r="ATM51" s="94">
        <f t="shared" si="349"/>
        <v>0</v>
      </c>
      <c r="ATN51" s="94">
        <f t="shared" si="349"/>
        <v>0</v>
      </c>
      <c r="ATO51" s="94">
        <f t="shared" si="349"/>
        <v>0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2" t="s">
        <v>352</v>
      </c>
      <c r="B52" s="203"/>
      <c r="C52" s="203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0</v>
      </c>
      <c r="ATM52" s="94">
        <f t="shared" si="369"/>
        <v>0</v>
      </c>
      <c r="ATN52" s="94">
        <f t="shared" si="369"/>
        <v>0</v>
      </c>
      <c r="ATO52" s="94">
        <f t="shared" si="369"/>
        <v>0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5" t="s">
        <v>348</v>
      </c>
      <c r="C53" s="201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/>
      <c r="ATM53" s="99"/>
      <c r="ATN53" s="99">
        <f t="shared" si="404"/>
        <v>0</v>
      </c>
      <c r="ATO53" s="99">
        <f t="shared" si="404"/>
        <v>0</v>
      </c>
      <c r="ATP53" s="99">
        <f t="shared" si="404"/>
        <v>0</v>
      </c>
      <c r="ATQ53" s="99">
        <f t="shared" si="404"/>
        <v>0</v>
      </c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6" t="s">
        <v>353</v>
      </c>
      <c r="F55" s="197"/>
      <c r="G55" s="197"/>
      <c r="H55" s="197"/>
      <c r="I55" s="197"/>
      <c r="J55" s="19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2" t="s">
        <v>354</v>
      </c>
      <c r="B56" s="203"/>
      <c r="C56" s="203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0</v>
      </c>
      <c r="ATM56" s="94">
        <f t="shared" si="424"/>
        <v>0</v>
      </c>
      <c r="ATN56" s="94">
        <f t="shared" si="424"/>
        <v>0</v>
      </c>
      <c r="ATO56" s="94">
        <f t="shared" si="424"/>
        <v>0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2" t="s">
        <v>355</v>
      </c>
      <c r="B57" s="203"/>
      <c r="C57" s="203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0</v>
      </c>
      <c r="ATM57" s="94">
        <f t="shared" si="444"/>
        <v>0</v>
      </c>
      <c r="ATN57" s="94">
        <f t="shared" si="444"/>
        <v>0</v>
      </c>
      <c r="ATO57" s="94">
        <f t="shared" si="444"/>
        <v>0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5" t="s">
        <v>348</v>
      </c>
      <c r="C58" s="201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/>
      <c r="ATM58" s="97"/>
      <c r="ATN58" s="97">
        <f t="shared" si="473"/>
        <v>0</v>
      </c>
      <c r="ATO58" s="97">
        <f t="shared" si="473"/>
        <v>0</v>
      </c>
      <c r="ATP58" s="97">
        <f t="shared" si="473"/>
        <v>0</v>
      </c>
      <c r="ATQ58" s="97">
        <f t="shared" si="473"/>
        <v>0</v>
      </c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6" t="s">
        <v>356</v>
      </c>
      <c r="F60" s="197"/>
      <c r="G60" s="197"/>
      <c r="H60" s="197"/>
      <c r="I60" s="197"/>
      <c r="J60" s="197"/>
      <c r="K60" s="19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2" t="s">
        <v>357</v>
      </c>
      <c r="B61" s="203"/>
      <c r="C61" s="203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0</v>
      </c>
      <c r="ATM61" s="94">
        <f t="shared" si="493"/>
        <v>0</v>
      </c>
      <c r="ATN61" s="94">
        <f t="shared" si="493"/>
        <v>0</v>
      </c>
      <c r="ATO61" s="94">
        <f t="shared" si="493"/>
        <v>0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2" t="s">
        <v>358</v>
      </c>
      <c r="B62" s="203"/>
      <c r="C62" s="203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0</v>
      </c>
      <c r="ATM62" s="94">
        <f t="shared" si="513"/>
        <v>0</v>
      </c>
      <c r="ATN62" s="94">
        <f t="shared" si="513"/>
        <v>0</v>
      </c>
      <c r="ATO62" s="94">
        <f t="shared" si="513"/>
        <v>0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5" t="s">
        <v>348</v>
      </c>
      <c r="C63" s="201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/>
      <c r="ATM63" s="99"/>
      <c r="ATN63" s="99">
        <f t="shared" si="542"/>
        <v>0</v>
      </c>
      <c r="ATO63" s="99">
        <f t="shared" si="542"/>
        <v>0</v>
      </c>
      <c r="ATP63" s="99">
        <f t="shared" si="542"/>
        <v>0</v>
      </c>
      <c r="ATQ63" s="99">
        <f t="shared" si="542"/>
        <v>0</v>
      </c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/>
      <c r="ATM69" s="93"/>
      <c r="ATN69" s="93"/>
      <c r="ATO69" s="93"/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/>
      <c r="ATM70" s="94"/>
      <c r="ATN70" s="94"/>
      <c r="ATO70" s="94"/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/>
      <c r="ATM71" s="95"/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/>
      <c r="ATM73" s="96"/>
      <c r="ATN73" s="96"/>
      <c r="ATO73" s="96"/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K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0"/>
      <c r="ATM75" s="151"/>
      <c r="ATN75" s="150"/>
      <c r="ATO75" s="152"/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K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60"/>
      <c r="ATM77" s="160"/>
      <c r="ATN77" s="160"/>
      <c r="ATO77" s="160"/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0" activePane="bottomRight" state="frozen"/>
      <selection pane="topRight" activeCell="B1" sqref="B1"/>
      <selection pane="bottomLeft" activeCell="A2" sqref="A2"/>
      <selection pane="bottomRight" activeCell="C310" sqref="C310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5" t="s">
        <v>372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0">
        <v>1.1000000000000001</v>
      </c>
      <c r="H2" s="212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2"/>
      <c r="E3" s="109">
        <v>102.17454970865785</v>
      </c>
      <c r="F3" s="212"/>
      <c r="G3" s="210"/>
      <c r="H3" s="212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2"/>
      <c r="E4" s="109">
        <v>102.86243578411995</v>
      </c>
      <c r="F4" s="212"/>
      <c r="G4" s="210"/>
      <c r="H4" s="212"/>
      <c r="I4" s="132">
        <f t="shared" si="0"/>
        <v>10.037564215880053</v>
      </c>
    </row>
    <row r="5" spans="1:9" x14ac:dyDescent="0.25">
      <c r="A5" s="211" t="s">
        <v>373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1" t="s">
        <v>374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0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0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0"/>
      <c r="I10" s="132">
        <f t="shared" si="0"/>
        <v>13.354402615743965</v>
      </c>
    </row>
    <row r="11" spans="1:9" x14ac:dyDescent="0.25">
      <c r="A11" s="211" t="s">
        <v>375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3">
        <v>-0.6</v>
      </c>
      <c r="H11" s="213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2"/>
      <c r="E12" s="109">
        <v>96.200871444486182</v>
      </c>
      <c r="F12" s="212"/>
      <c r="G12" s="213"/>
      <c r="H12" s="213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2"/>
      <c r="E13" s="109">
        <v>99.202131560992299</v>
      </c>
      <c r="F13" s="212"/>
      <c r="G13" s="213"/>
      <c r="H13" s="213"/>
      <c r="I13" s="132">
        <f t="shared" si="0"/>
        <v>13.097868439007698</v>
      </c>
    </row>
    <row r="14" spans="1:9" x14ac:dyDescent="0.25">
      <c r="A14" s="211" t="s">
        <v>376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0">
        <v>1.1000000000000001</v>
      </c>
      <c r="H14" s="210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2"/>
      <c r="E15" s="109">
        <v>102.69231761501612</v>
      </c>
      <c r="F15" s="212"/>
      <c r="G15" s="210"/>
      <c r="H15" s="210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2"/>
      <c r="E16" s="109">
        <v>89.08604496205507</v>
      </c>
      <c r="F16" s="212"/>
      <c r="G16" s="210"/>
      <c r="H16" s="210"/>
      <c r="I16" s="132">
        <f t="shared" si="0"/>
        <v>17.113955037944933</v>
      </c>
    </row>
    <row r="17" spans="1:10" x14ac:dyDescent="0.25">
      <c r="A17" s="211" t="s">
        <v>377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1" t="s">
        <v>378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0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2"/>
      <c r="E21" s="109">
        <v>105.20634447266184</v>
      </c>
      <c r="F21" s="212"/>
      <c r="G21" s="210"/>
      <c r="H21" s="212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2"/>
      <c r="E22" s="113">
        <v>107.63735638696002</v>
      </c>
      <c r="F22" s="212"/>
      <c r="G22" s="210"/>
      <c r="H22" s="212"/>
      <c r="I22" s="132">
        <f t="shared" si="0"/>
        <v>13.262643613039984</v>
      </c>
      <c r="J22" s="114" t="s">
        <v>379</v>
      </c>
    </row>
    <row r="23" spans="1:10" x14ac:dyDescent="0.25">
      <c r="A23" s="211" t="s">
        <v>380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0">
        <v>1.3</v>
      </c>
      <c r="H23" s="212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2"/>
      <c r="E24" s="109">
        <v>101.9726879353907</v>
      </c>
      <c r="F24" s="212"/>
      <c r="G24" s="210"/>
      <c r="H24" s="212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2"/>
      <c r="E25" s="109">
        <v>106.77117920966286</v>
      </c>
      <c r="F25" s="212"/>
      <c r="G25" s="210"/>
      <c r="H25" s="212"/>
      <c r="I25" s="133">
        <f t="shared" si="0"/>
        <v>6.5288207903371358</v>
      </c>
    </row>
    <row r="26" spans="1:10" x14ac:dyDescent="0.25">
      <c r="A26" s="211" t="s">
        <v>381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1" t="s">
        <v>382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1" t="s">
        <v>383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1" t="s">
        <v>384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1" t="s">
        <v>385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0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0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0"/>
      <c r="I40" s="132">
        <f t="shared" si="0"/>
        <v>9.9951916384212467</v>
      </c>
    </row>
    <row r="41" spans="1:9" x14ac:dyDescent="0.25">
      <c r="A41" s="211" t="s">
        <v>386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1" t="s">
        <v>387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0">
        <v>1.2</v>
      </c>
      <c r="H44" s="212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2"/>
      <c r="E45" s="109">
        <v>112.66066962214765</v>
      </c>
      <c r="F45" s="212"/>
      <c r="G45" s="210"/>
      <c r="H45" s="212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2"/>
      <c r="E46" s="109">
        <v>114.44202768746941</v>
      </c>
      <c r="F46" s="212"/>
      <c r="G46" s="210"/>
      <c r="H46" s="212"/>
      <c r="I46" s="133">
        <f t="shared" si="0"/>
        <v>8.7579723125305975</v>
      </c>
    </row>
    <row r="47" spans="1:9" x14ac:dyDescent="0.25">
      <c r="A47" s="211" t="s">
        <v>388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0">
        <v>1.4</v>
      </c>
      <c r="H47" s="212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2"/>
      <c r="E48" s="109">
        <v>113.39603855558707</v>
      </c>
      <c r="F48" s="212"/>
      <c r="G48" s="210"/>
      <c r="H48" s="212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2"/>
      <c r="E49" s="109">
        <v>111.22832049794485</v>
      </c>
      <c r="F49" s="212"/>
      <c r="G49" s="210"/>
      <c r="H49" s="212"/>
      <c r="I49" s="133">
        <f t="shared" si="0"/>
        <v>9.1716795020551558</v>
      </c>
    </row>
    <row r="50" spans="1:9" x14ac:dyDescent="0.25">
      <c r="A50" s="211" t="s">
        <v>389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1" t="s">
        <v>390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1" t="s">
        <v>391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1" t="s">
        <v>392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1" t="s">
        <v>393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1" t="s">
        <v>394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0">
        <v>1.3</v>
      </c>
      <c r="H65" s="212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2"/>
      <c r="E66" s="109">
        <v>114.39786018099824</v>
      </c>
      <c r="F66" s="212"/>
      <c r="G66" s="210"/>
      <c r="H66" s="212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2"/>
      <c r="E67" s="109">
        <v>111.93994693369181</v>
      </c>
      <c r="F67" s="212"/>
      <c r="G67" s="210"/>
      <c r="H67" s="212"/>
      <c r="I67" s="133">
        <f t="shared" ref="I67:I130" si="1">C67-E67</f>
        <v>6.8600530663081827</v>
      </c>
    </row>
    <row r="68" spans="1:9" x14ac:dyDescent="0.25">
      <c r="A68" s="211" t="s">
        <v>395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1" t="s">
        <v>396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1" t="s">
        <v>397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1" t="s">
        <v>398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0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0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0"/>
      <c r="I79" s="132">
        <f t="shared" si="1"/>
        <v>11.263507256463882</v>
      </c>
    </row>
    <row r="80" spans="1:9" x14ac:dyDescent="0.25">
      <c r="A80" s="211" t="s">
        <v>399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400</v>
      </c>
    </row>
    <row r="82" spans="1:10" x14ac:dyDescent="0.25">
      <c r="A82" s="211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1" t="s">
        <v>401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0">
        <v>1</v>
      </c>
      <c r="H83" s="213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2"/>
      <c r="E84" s="109">
        <v>95</v>
      </c>
      <c r="F84" s="212"/>
      <c r="G84" s="210"/>
      <c r="H84" s="213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2"/>
      <c r="E85" s="109">
        <v>106.2</v>
      </c>
      <c r="F85" s="212"/>
      <c r="G85" s="210"/>
      <c r="H85" s="213"/>
      <c r="I85" s="132">
        <f t="shared" si="1"/>
        <v>11.200000000000003</v>
      </c>
    </row>
    <row r="86" spans="1:10" x14ac:dyDescent="0.25">
      <c r="A86" s="211" t="s">
        <v>402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0">
        <v>1.6</v>
      </c>
      <c r="H86" s="212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2"/>
      <c r="E87" s="109">
        <v>111.4</v>
      </c>
      <c r="F87" s="212"/>
      <c r="G87" s="210"/>
      <c r="H87" s="212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2"/>
      <c r="E88" s="109">
        <v>115.5</v>
      </c>
      <c r="F88" s="212"/>
      <c r="G88" s="210"/>
      <c r="H88" s="212"/>
      <c r="I88" s="133">
        <f t="shared" si="1"/>
        <v>5.2000000000000028</v>
      </c>
    </row>
    <row r="89" spans="1:10" x14ac:dyDescent="0.25">
      <c r="A89" s="211" t="s">
        <v>403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0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0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0"/>
      <c r="I91" s="133">
        <f t="shared" si="1"/>
        <v>0.79999999999999716</v>
      </c>
    </row>
    <row r="92" spans="1:10" x14ac:dyDescent="0.25">
      <c r="A92" s="211" t="s">
        <v>404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0">
        <v>1</v>
      </c>
      <c r="H92" s="212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2"/>
      <c r="E93" s="109">
        <v>111.0548821458447</v>
      </c>
      <c r="F93" s="212"/>
      <c r="G93" s="210"/>
      <c r="H93" s="212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2"/>
      <c r="E94" s="109">
        <v>115.71926781885979</v>
      </c>
      <c r="F94" s="212"/>
      <c r="G94" s="210"/>
      <c r="H94" s="212"/>
      <c r="I94" s="133">
        <f t="shared" si="1"/>
        <v>2.4807321811402119</v>
      </c>
    </row>
    <row r="95" spans="1:10" x14ac:dyDescent="0.25">
      <c r="A95" s="211" t="s">
        <v>405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1" t="s">
        <v>406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0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0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0"/>
      <c r="I100" s="144">
        <f t="shared" si="1"/>
        <v>20.900000000000006</v>
      </c>
    </row>
    <row r="101" spans="1:10" x14ac:dyDescent="0.25">
      <c r="A101" s="211" t="s">
        <v>407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0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0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0"/>
      <c r="I103" s="133">
        <f t="shared" si="1"/>
        <v>6</v>
      </c>
    </row>
    <row r="104" spans="1:10" x14ac:dyDescent="0.25">
      <c r="A104" s="211" t="s">
        <v>408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0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0"/>
      <c r="I105" s="133">
        <f t="shared" si="1"/>
        <v>8.8999999999999915</v>
      </c>
      <c r="J105" s="114" t="s">
        <v>409</v>
      </c>
    </row>
    <row r="106" spans="1:10" x14ac:dyDescent="0.25">
      <c r="A106" s="211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0"/>
      <c r="I106" s="133">
        <f t="shared" si="1"/>
        <v>9</v>
      </c>
      <c r="J106" s="110" t="s">
        <v>410</v>
      </c>
    </row>
    <row r="107" spans="1:10" x14ac:dyDescent="0.25">
      <c r="A107" s="211" t="s">
        <v>411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3">
        <v>-0.5</v>
      </c>
      <c r="H107" s="213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1"/>
      <c r="B108" s="118">
        <v>39753</v>
      </c>
      <c r="C108" s="109">
        <v>93.1</v>
      </c>
      <c r="D108" s="212"/>
      <c r="E108" s="109">
        <v>85.5</v>
      </c>
      <c r="F108" s="212"/>
      <c r="G108" s="213"/>
      <c r="H108" s="213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2"/>
      <c r="E109" s="109">
        <v>92</v>
      </c>
      <c r="F109" s="212"/>
      <c r="G109" s="213"/>
      <c r="H109" s="213"/>
      <c r="I109" s="133">
        <f t="shared" si="1"/>
        <v>7.7999999999999972</v>
      </c>
    </row>
    <row r="110" spans="1:10" x14ac:dyDescent="0.25">
      <c r="A110" s="211" t="s">
        <v>413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1" t="s">
        <v>414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1" t="s">
        <v>415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0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0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0"/>
      <c r="I118" s="133">
        <f t="shared" si="1"/>
        <v>3.6000000000000085</v>
      </c>
    </row>
    <row r="119" spans="1:9" x14ac:dyDescent="0.25">
      <c r="A119" s="211" t="s">
        <v>416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1" t="s">
        <v>417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1" t="s">
        <v>418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0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2"/>
      <c r="E126" s="109">
        <v>108</v>
      </c>
      <c r="F126" s="212"/>
      <c r="G126" s="210"/>
      <c r="H126" s="212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2"/>
      <c r="E127" s="109">
        <v>101.9</v>
      </c>
      <c r="F127" s="212"/>
      <c r="G127" s="210"/>
      <c r="H127" s="212"/>
      <c r="I127" s="132">
        <f t="shared" si="1"/>
        <v>17.299999999999997</v>
      </c>
    </row>
    <row r="128" spans="1:9" x14ac:dyDescent="0.25">
      <c r="A128" s="211" t="s">
        <v>419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1" t="s">
        <v>420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1" t="s">
        <v>421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3">
        <v>-1.2</v>
      </c>
      <c r="H134" s="210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2"/>
      <c r="E135" s="109">
        <v>106.6</v>
      </c>
      <c r="F135" s="212"/>
      <c r="G135" s="213"/>
      <c r="H135" s="210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2"/>
      <c r="E136" s="109">
        <v>104.1</v>
      </c>
      <c r="F136" s="212"/>
      <c r="G136" s="213"/>
      <c r="H136" s="210"/>
      <c r="I136" s="132">
        <f t="shared" si="2"/>
        <v>12.900000000000006</v>
      </c>
    </row>
    <row r="137" spans="1:9" x14ac:dyDescent="0.25">
      <c r="A137" s="211" t="s">
        <v>422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0">
        <v>1.2</v>
      </c>
      <c r="H137" s="212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2"/>
      <c r="E138" s="109">
        <v>103.9</v>
      </c>
      <c r="F138" s="212"/>
      <c r="G138" s="210"/>
      <c r="H138" s="212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2"/>
      <c r="E139" s="109">
        <v>101.2</v>
      </c>
      <c r="F139" s="212"/>
      <c r="G139" s="210"/>
      <c r="H139" s="212"/>
      <c r="I139" s="133">
        <f t="shared" si="2"/>
        <v>9.7999999999999972</v>
      </c>
    </row>
    <row r="140" spans="1:9" x14ac:dyDescent="0.25">
      <c r="A140" s="211" t="s">
        <v>423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0">
        <v>1</v>
      </c>
      <c r="H140" s="212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2"/>
      <c r="E141" s="109">
        <v>89.6</v>
      </c>
      <c r="F141" s="212"/>
      <c r="G141" s="210"/>
      <c r="H141" s="212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2"/>
      <c r="E142" s="109">
        <v>96.9</v>
      </c>
      <c r="F142" s="212"/>
      <c r="G142" s="210"/>
      <c r="H142" s="212"/>
      <c r="I142" s="132">
        <f t="shared" si="2"/>
        <v>15.099999999999994</v>
      </c>
    </row>
    <row r="143" spans="1:9" x14ac:dyDescent="0.25">
      <c r="A143" s="211" t="s">
        <v>424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1" t="s">
        <v>425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0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2"/>
      <c r="E147" s="109">
        <v>101.1</v>
      </c>
      <c r="F147" s="212"/>
      <c r="G147" s="210"/>
      <c r="H147" s="212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2"/>
      <c r="E148" s="109">
        <v>96.1</v>
      </c>
      <c r="F148" s="212"/>
      <c r="G148" s="210"/>
      <c r="H148" s="212"/>
      <c r="I148" s="132">
        <f t="shared" si="2"/>
        <v>15.5</v>
      </c>
    </row>
    <row r="149" spans="1:9" x14ac:dyDescent="0.25">
      <c r="A149" s="211" t="s">
        <v>426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1" t="s">
        <v>427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0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0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0"/>
      <c r="I154" s="132">
        <f t="shared" si="2"/>
        <v>15.899999999999991</v>
      </c>
    </row>
    <row r="155" spans="1:9" x14ac:dyDescent="0.25">
      <c r="A155" s="211" t="s">
        <v>428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1" t="s">
        <v>429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1" t="s">
        <v>430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1" t="s">
        <v>431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0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0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0"/>
      <c r="I166" s="132">
        <f t="shared" si="2"/>
        <v>11.700000000000003</v>
      </c>
    </row>
    <row r="167" spans="1:9" x14ac:dyDescent="0.25">
      <c r="A167" s="211" t="s">
        <v>432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1" t="s">
        <v>433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0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2"/>
      <c r="E171" s="109">
        <v>100.2</v>
      </c>
      <c r="F171" s="212"/>
      <c r="G171" s="210"/>
      <c r="H171" s="212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2"/>
      <c r="E172" s="109">
        <v>99.5</v>
      </c>
      <c r="F172" s="212"/>
      <c r="G172" s="210"/>
      <c r="H172" s="212"/>
      <c r="I172" s="132">
        <f t="shared" si="2"/>
        <v>13.299999999999997</v>
      </c>
    </row>
    <row r="173" spans="1:9" x14ac:dyDescent="0.25">
      <c r="A173" s="211" t="s">
        <v>434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1" t="s">
        <v>435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1" t="s">
        <v>436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1" t="s">
        <v>437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1" t="s">
        <v>438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1" t="s">
        <v>439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1" t="s">
        <v>440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1" t="s">
        <v>441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0">
        <v>1.1000000000000001</v>
      </c>
      <c r="H194" s="213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2"/>
      <c r="E195" s="109">
        <v>101.3</v>
      </c>
      <c r="F195" s="212"/>
      <c r="G195" s="210"/>
      <c r="H195" s="213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2"/>
      <c r="E196" s="109">
        <v>99.1</v>
      </c>
      <c r="F196" s="212"/>
      <c r="G196" s="210"/>
      <c r="H196" s="213"/>
      <c r="I196" s="132">
        <f t="shared" si="3"/>
        <v>15.5</v>
      </c>
    </row>
    <row r="197" spans="1:9" x14ac:dyDescent="0.25">
      <c r="A197" s="211" t="s">
        <v>442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1" t="s">
        <v>443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3">
        <v>-0.5</v>
      </c>
      <c r="H200" s="212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2"/>
      <c r="E201" s="109">
        <v>101</v>
      </c>
      <c r="F201" s="212"/>
      <c r="G201" s="213"/>
      <c r="H201" s="212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2"/>
      <c r="E202" s="109">
        <v>101.4</v>
      </c>
      <c r="F202" s="212"/>
      <c r="G202" s="213"/>
      <c r="H202" s="212"/>
      <c r="I202" s="132">
        <f t="shared" si="3"/>
        <v>15.199999999999989</v>
      </c>
    </row>
    <row r="203" spans="1:9" x14ac:dyDescent="0.25">
      <c r="A203" s="211" t="s">
        <v>444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0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2"/>
      <c r="E204" s="109">
        <v>101.3</v>
      </c>
      <c r="F204" s="212"/>
      <c r="G204" s="210"/>
      <c r="H204" s="212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2"/>
      <c r="E205" s="109">
        <v>97.3</v>
      </c>
      <c r="F205" s="212"/>
      <c r="G205" s="210"/>
      <c r="H205" s="212"/>
      <c r="I205" s="132">
        <f t="shared" si="3"/>
        <v>18.5</v>
      </c>
    </row>
    <row r="206" spans="1:9" x14ac:dyDescent="0.25">
      <c r="A206" s="211" t="s">
        <v>445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1" t="s">
        <v>446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1" t="s">
        <v>447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1" t="s">
        <v>448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1" t="s">
        <v>449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0">
        <v>1</v>
      </c>
      <c r="H218" s="212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2"/>
      <c r="E219" s="109">
        <v>102.7</v>
      </c>
      <c r="F219" s="212"/>
      <c r="G219" s="210"/>
      <c r="H219" s="212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2"/>
      <c r="E220" s="109">
        <v>103</v>
      </c>
      <c r="F220" s="212"/>
      <c r="G220" s="210"/>
      <c r="H220" s="212"/>
      <c r="I220" s="132">
        <f t="shared" si="3"/>
        <v>14.700000000000003</v>
      </c>
    </row>
    <row r="221" spans="1:9" x14ac:dyDescent="0.25">
      <c r="A221" s="211" t="s">
        <v>450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1" t="s">
        <v>451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1" t="s">
        <v>452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1" t="s">
        <v>453</v>
      </c>
      <c r="B230" s="118">
        <v>43466</v>
      </c>
      <c r="C230" s="109">
        <f>AVERAGE('CC Question Data (1973-2025)'!AGP30:AGS30)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1" t="s">
        <v>454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1" t="s">
        <v>455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1" t="s">
        <v>456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5" t="s">
        <v>457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4">
        <v>-0.3</v>
      </c>
      <c r="H242" s="212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2"/>
      <c r="E243" s="109">
        <v>95.5</v>
      </c>
      <c r="F243" s="212"/>
      <c r="G243" s="214"/>
      <c r="H243" s="212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2"/>
      <c r="E244" s="109">
        <v>91.9</v>
      </c>
      <c r="F244" s="212"/>
      <c r="G244" s="214"/>
      <c r="H244" s="212"/>
      <c r="I244" s="143">
        <f t="shared" si="3"/>
        <v>-3.4000000000000057</v>
      </c>
    </row>
    <row r="245" spans="1:9" x14ac:dyDescent="0.25">
      <c r="A245" s="211" t="s">
        <v>458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3">
        <v>-7</v>
      </c>
      <c r="H245" s="213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2"/>
      <c r="E246" s="109">
        <v>88.1</v>
      </c>
      <c r="F246" s="212"/>
      <c r="G246" s="213"/>
      <c r="H246" s="213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2"/>
      <c r="E247" s="109">
        <v>93.7</v>
      </c>
      <c r="F247" s="212"/>
      <c r="G247" s="213"/>
      <c r="H247" s="213"/>
      <c r="I247" s="141">
        <f t="shared" si="3"/>
        <v>2.5999999999999943</v>
      </c>
    </row>
    <row r="248" spans="1:9" x14ac:dyDescent="0.25">
      <c r="A248" s="211" t="s">
        <v>459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0">
        <v>3.3</v>
      </c>
      <c r="H248" s="210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2"/>
      <c r="E249" s="109">
        <v>79.5</v>
      </c>
      <c r="F249" s="212"/>
      <c r="G249" s="210"/>
      <c r="H249" s="210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2"/>
      <c r="E250" s="109">
        <v>93.7</v>
      </c>
      <c r="F250" s="212"/>
      <c r="G250" s="210"/>
      <c r="H250" s="210"/>
      <c r="I250" s="143">
        <f t="shared" si="3"/>
        <v>-1.9000000000000057</v>
      </c>
    </row>
    <row r="251" spans="1:9" x14ac:dyDescent="0.25">
      <c r="A251" s="211" t="s">
        <v>460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0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2"/>
      <c r="E252" s="109">
        <v>107.7</v>
      </c>
      <c r="F252" s="212"/>
      <c r="G252" s="210"/>
      <c r="H252" s="212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2"/>
      <c r="E253" s="109">
        <v>112</v>
      </c>
      <c r="F253" s="212"/>
      <c r="G253" s="210"/>
      <c r="H253" s="212"/>
      <c r="I253" s="143">
        <f t="shared" si="3"/>
        <v>-3.7000000000000028</v>
      </c>
    </row>
    <row r="254" spans="1:9" x14ac:dyDescent="0.25">
      <c r="A254" s="211" t="s">
        <v>461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0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2"/>
      <c r="E255" s="109">
        <v>109.1</v>
      </c>
      <c r="F255" s="212"/>
      <c r="G255" s="210"/>
      <c r="H255" s="212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2"/>
      <c r="E256" s="109">
        <v>111.8</v>
      </c>
      <c r="F256" s="212"/>
      <c r="G256" s="210"/>
      <c r="H256" s="212"/>
      <c r="I256" s="143">
        <f t="shared" si="3"/>
        <v>-0.89999999999999147</v>
      </c>
    </row>
    <row r="257" spans="1:9" x14ac:dyDescent="0.25">
      <c r="A257" s="211" t="s">
        <v>462</v>
      </c>
      <c r="B257" s="118">
        <v>44287</v>
      </c>
      <c r="C257" s="109">
        <v>112.1</v>
      </c>
      <c r="D257" s="216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6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6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1" t="s">
        <v>463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3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2"/>
      <c r="E261" s="109">
        <v>104.1</v>
      </c>
      <c r="F261" s="212"/>
      <c r="G261" s="213"/>
      <c r="H261" s="212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2"/>
      <c r="E262" s="109">
        <v>106.2</v>
      </c>
      <c r="F262" s="212"/>
      <c r="G262" s="213"/>
      <c r="H262" s="212"/>
      <c r="I262" s="147">
        <f t="shared" si="3"/>
        <v>-4.6000000000000085</v>
      </c>
    </row>
    <row r="263" spans="1:9" x14ac:dyDescent="0.25">
      <c r="A263" s="211" t="s">
        <v>464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0">
        <v>3.4</v>
      </c>
      <c r="H263" s="210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2"/>
      <c r="E264" s="109">
        <v>105.3</v>
      </c>
      <c r="F264" s="212"/>
      <c r="G264" s="210"/>
      <c r="H264" s="210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2"/>
      <c r="E265" s="109">
        <v>104.3</v>
      </c>
      <c r="F265" s="212"/>
      <c r="G265" s="210"/>
      <c r="H265" s="210"/>
      <c r="I265" s="148">
        <f t="shared" ref="I265:I308" si="4">C265-E265</f>
        <v>3.2000000000000028</v>
      </c>
    </row>
    <row r="266" spans="1:9" x14ac:dyDescent="0.25">
      <c r="A266" s="211" t="s">
        <v>465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0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0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0"/>
      <c r="I268" s="143">
        <f t="shared" si="4"/>
        <v>-2</v>
      </c>
    </row>
    <row r="269" spans="1:9" x14ac:dyDescent="0.25">
      <c r="A269" s="211" t="s">
        <v>483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0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0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0"/>
      <c r="I271" s="143">
        <f t="shared" si="4"/>
        <v>-1.4000000000000057</v>
      </c>
    </row>
    <row r="272" spans="1:9" x14ac:dyDescent="0.25">
      <c r="A272" s="211" t="s">
        <v>466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0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0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0"/>
      <c r="I274" s="141">
        <f t="shared" si="4"/>
        <v>1.2999999999999972</v>
      </c>
    </row>
    <row r="275" spans="1:9" x14ac:dyDescent="0.25">
      <c r="A275" s="211" t="s">
        <v>467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0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0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0"/>
      <c r="I277" s="141">
        <f t="shared" si="4"/>
        <v>2.5</v>
      </c>
    </row>
    <row r="278" spans="1:9" x14ac:dyDescent="0.25">
      <c r="A278" s="211" t="s">
        <v>484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0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0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0"/>
      <c r="I280" s="143">
        <f t="shared" si="4"/>
        <v>-1</v>
      </c>
    </row>
    <row r="281" spans="1:9" x14ac:dyDescent="0.25">
      <c r="A281" s="211" t="s">
        <v>485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1" t="s">
        <v>486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G284" s="212">
        <v>0.2</v>
      </c>
      <c r="H284" s="210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2"/>
      <c r="E285" s="109">
        <v>81</v>
      </c>
      <c r="F285" s="212"/>
      <c r="G285" s="212"/>
      <c r="H285" s="210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2"/>
      <c r="E286" s="109">
        <v>79.7</v>
      </c>
      <c r="F286" s="212"/>
      <c r="G286" s="212"/>
      <c r="H286" s="210"/>
      <c r="I286" s="147">
        <f t="shared" si="4"/>
        <v>-1.2000000000000028</v>
      </c>
    </row>
    <row r="287" spans="1:9" x14ac:dyDescent="0.25">
      <c r="A287" s="211" t="s">
        <v>487</v>
      </c>
      <c r="B287" s="118">
        <v>45200</v>
      </c>
      <c r="C287" s="109">
        <v>77.900000000000006</v>
      </c>
      <c r="D287" s="212">
        <f>AVERAGE(C287:C289)</f>
        <v>77.466666666666669</v>
      </c>
      <c r="E287" s="109">
        <v>82</v>
      </c>
      <c r="F287" s="212">
        <f>AVERAGE(E287:E289)</f>
        <v>81.333333333333329</v>
      </c>
      <c r="G287" s="212">
        <v>0.2</v>
      </c>
      <c r="H287" s="212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2"/>
      <c r="E288" s="109">
        <v>79.900000000000006</v>
      </c>
      <c r="F288" s="212"/>
      <c r="G288" s="212"/>
      <c r="H288" s="212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2"/>
      <c r="E289" s="109">
        <v>82.1</v>
      </c>
      <c r="F289" s="212"/>
      <c r="G289" s="212"/>
      <c r="H289" s="212"/>
      <c r="I289" s="147">
        <f t="shared" si="4"/>
        <v>-3.0999999999999943</v>
      </c>
    </row>
    <row r="290" spans="1:9" x14ac:dyDescent="0.25">
      <c r="A290" s="211" t="s">
        <v>516</v>
      </c>
      <c r="B290" s="118">
        <v>45292</v>
      </c>
      <c r="C290" s="109">
        <v>84</v>
      </c>
      <c r="D290" s="212">
        <f>AVERAGE(C290:C292)</f>
        <v>83.100000000000009</v>
      </c>
      <c r="E290" s="109">
        <v>81</v>
      </c>
      <c r="F290" s="212">
        <f>AVERAGE(E290:E292)</f>
        <v>83.8</v>
      </c>
      <c r="G290" s="212">
        <v>0.1</v>
      </c>
      <c r="H290" s="210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2"/>
      <c r="E291" s="109">
        <v>86</v>
      </c>
      <c r="F291" s="212"/>
      <c r="G291" s="212"/>
      <c r="H291" s="210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2"/>
      <c r="E292" s="109">
        <v>84.4</v>
      </c>
      <c r="F292" s="212"/>
      <c r="G292" s="212"/>
      <c r="H292" s="210"/>
      <c r="I292" s="143">
        <f t="shared" si="4"/>
        <v>-2.2000000000000028</v>
      </c>
    </row>
    <row r="293" spans="1:9" x14ac:dyDescent="0.25">
      <c r="A293" s="211" t="s">
        <v>517</v>
      </c>
      <c r="B293" s="118">
        <v>45383</v>
      </c>
      <c r="C293" s="109">
        <v>81.900000000000006</v>
      </c>
      <c r="D293" s="212">
        <f>AVERAGE(C293:C295)</f>
        <v>80.833333333333343</v>
      </c>
      <c r="E293" s="109">
        <v>82.4</v>
      </c>
      <c r="F293" s="212">
        <f>AVERAGE(E293:E295)</f>
        <v>82.733333333333334</v>
      </c>
      <c r="G293" s="212">
        <v>0.2</v>
      </c>
      <c r="H293" s="210">
        <v>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12"/>
      <c r="E294" s="109">
        <v>82.2</v>
      </c>
      <c r="F294" s="212"/>
      <c r="G294" s="212"/>
      <c r="H294" s="210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79.900000000000006</v>
      </c>
      <c r="D295" s="212"/>
      <c r="E295" s="109">
        <v>83.6</v>
      </c>
      <c r="F295" s="212"/>
      <c r="G295" s="212"/>
      <c r="H295" s="210"/>
      <c r="I295" s="143">
        <f t="shared" si="4"/>
        <v>-3.6999999999999886</v>
      </c>
    </row>
    <row r="296" spans="1:9" x14ac:dyDescent="0.25">
      <c r="A296" s="211" t="s">
        <v>518</v>
      </c>
      <c r="B296" s="118">
        <v>45474</v>
      </c>
      <c r="C296" s="109">
        <v>80.8</v>
      </c>
      <c r="D296" s="212">
        <f>AVERAGE(C296:C298)</f>
        <v>82.2</v>
      </c>
      <c r="E296" s="109">
        <v>82.7</v>
      </c>
      <c r="F296" s="212">
        <f>AVERAGE(E296:E298)</f>
        <v>84.1</v>
      </c>
      <c r="G296" s="212">
        <v>0.3</v>
      </c>
      <c r="H296" s="212">
        <v>0.2</v>
      </c>
      <c r="I296" s="143">
        <f t="shared" si="4"/>
        <v>-1.9000000000000057</v>
      </c>
    </row>
    <row r="297" spans="1:9" x14ac:dyDescent="0.25">
      <c r="A297" s="211"/>
      <c r="B297" s="118">
        <v>45505</v>
      </c>
      <c r="C297" s="109">
        <v>82.8</v>
      </c>
      <c r="D297" s="212"/>
      <c r="E297" s="109">
        <v>85</v>
      </c>
      <c r="F297" s="212"/>
      <c r="G297" s="212"/>
      <c r="H297" s="212"/>
      <c r="I297" s="143">
        <f t="shared" si="4"/>
        <v>-2.2000000000000028</v>
      </c>
    </row>
    <row r="298" spans="1:9" x14ac:dyDescent="0.25">
      <c r="A298" s="211"/>
      <c r="B298" s="118">
        <v>45536</v>
      </c>
      <c r="C298" s="109">
        <v>83</v>
      </c>
      <c r="D298" s="212"/>
      <c r="E298" s="109">
        <v>84.6</v>
      </c>
      <c r="F298" s="212"/>
      <c r="G298" s="212"/>
      <c r="H298" s="212"/>
      <c r="I298" s="143">
        <f t="shared" si="4"/>
        <v>-1.5999999999999943</v>
      </c>
    </row>
    <row r="299" spans="1:9" x14ac:dyDescent="0.25">
      <c r="A299" s="211" t="s">
        <v>519</v>
      </c>
      <c r="B299" s="118">
        <v>45566</v>
      </c>
      <c r="C299" s="109">
        <v>84.3</v>
      </c>
      <c r="D299" s="212">
        <f>AVERAGE(C299:C301)</f>
        <v>85.59999999999998</v>
      </c>
      <c r="E299" s="109">
        <v>89.8</v>
      </c>
      <c r="F299" s="212">
        <f>AVERAGE(E299:E301)</f>
        <v>92.399999999999991</v>
      </c>
      <c r="G299" s="212">
        <v>0.6</v>
      </c>
      <c r="H299" s="212">
        <v>0.2</v>
      </c>
      <c r="I299" s="143">
        <f t="shared" si="4"/>
        <v>-5.5</v>
      </c>
    </row>
    <row r="300" spans="1:9" x14ac:dyDescent="0.25">
      <c r="A300" s="211"/>
      <c r="B300" s="118">
        <v>45597</v>
      </c>
      <c r="C300" s="109">
        <v>86.6</v>
      </c>
      <c r="D300" s="212"/>
      <c r="E300" s="109">
        <v>94.6</v>
      </c>
      <c r="F300" s="212"/>
      <c r="G300" s="212"/>
      <c r="H300" s="212"/>
      <c r="I300" s="143">
        <f t="shared" si="4"/>
        <v>-8</v>
      </c>
    </row>
    <row r="301" spans="1:9" x14ac:dyDescent="0.25">
      <c r="A301" s="211"/>
      <c r="B301" s="118">
        <v>45627</v>
      </c>
      <c r="C301" s="109">
        <v>85.9</v>
      </c>
      <c r="D301" s="212"/>
      <c r="E301" s="109">
        <v>92.8</v>
      </c>
      <c r="F301" s="212"/>
      <c r="G301" s="212"/>
      <c r="H301" s="212"/>
      <c r="I301" s="143">
        <f t="shared" si="4"/>
        <v>-6.8999999999999915</v>
      </c>
    </row>
    <row r="302" spans="1:9" ht="15" customHeight="1" x14ac:dyDescent="0.25">
      <c r="A302" s="211" t="s">
        <v>554</v>
      </c>
      <c r="B302" s="118">
        <v>45658</v>
      </c>
      <c r="C302" s="109">
        <v>86.6</v>
      </c>
      <c r="D302" s="212">
        <f>AVERAGE(C302:C304)</f>
        <v>86.600000000000009</v>
      </c>
      <c r="E302" s="109">
        <v>92.1</v>
      </c>
      <c r="F302" s="212">
        <f>AVERAGE(E302:E304)</f>
        <v>93.40000000000002</v>
      </c>
      <c r="G302" s="212">
        <v>0.2</v>
      </c>
      <c r="H302" s="212">
        <v>0.9</v>
      </c>
      <c r="I302" s="143">
        <f t="shared" si="4"/>
        <v>-5.5</v>
      </c>
    </row>
    <row r="303" spans="1:9" x14ac:dyDescent="0.25">
      <c r="A303" s="211"/>
      <c r="B303" s="118">
        <v>45689</v>
      </c>
      <c r="C303" s="109">
        <v>87.5</v>
      </c>
      <c r="D303" s="212"/>
      <c r="E303" s="109">
        <v>92.2</v>
      </c>
      <c r="F303" s="212"/>
      <c r="G303" s="212"/>
      <c r="H303" s="212"/>
      <c r="I303" s="143">
        <f t="shared" si="4"/>
        <v>-4.7000000000000028</v>
      </c>
    </row>
    <row r="304" spans="1:9" x14ac:dyDescent="0.25">
      <c r="A304" s="211"/>
      <c r="B304" s="118">
        <v>45717</v>
      </c>
      <c r="C304" s="109">
        <v>85.7</v>
      </c>
      <c r="D304" s="212"/>
      <c r="E304" s="109">
        <v>95.9</v>
      </c>
      <c r="F304" s="212"/>
      <c r="G304" s="212"/>
      <c r="H304" s="212"/>
      <c r="I304" s="143">
        <f t="shared" si="4"/>
        <v>-10.200000000000003</v>
      </c>
    </row>
    <row r="305" spans="1:9" x14ac:dyDescent="0.25">
      <c r="A305" s="211" t="s">
        <v>555</v>
      </c>
      <c r="B305" s="118">
        <v>45748</v>
      </c>
      <c r="C305" s="109">
        <v>85</v>
      </c>
      <c r="D305" s="212">
        <f>AVERAGE(C305:C307)</f>
        <v>86.399999999999991</v>
      </c>
      <c r="E305" s="109">
        <v>90.1</v>
      </c>
      <c r="F305" s="212">
        <f>AVERAGE(E305:E307)</f>
        <v>91.59999999999998</v>
      </c>
      <c r="I305" s="143">
        <f t="shared" si="4"/>
        <v>-5.0999999999999943</v>
      </c>
    </row>
    <row r="306" spans="1:9" x14ac:dyDescent="0.25">
      <c r="A306" s="211"/>
      <c r="B306" s="118">
        <v>45778</v>
      </c>
      <c r="C306" s="109">
        <v>87.9</v>
      </c>
      <c r="D306" s="212"/>
      <c r="E306" s="109">
        <v>92.1</v>
      </c>
      <c r="F306" s="212"/>
      <c r="I306" s="143">
        <f t="shared" si="4"/>
        <v>-4.1999999999999886</v>
      </c>
    </row>
    <row r="307" spans="1:9" x14ac:dyDescent="0.25">
      <c r="A307" s="211"/>
      <c r="B307" s="118">
        <v>45809</v>
      </c>
      <c r="C307" s="109">
        <v>86.3</v>
      </c>
      <c r="D307" s="212"/>
      <c r="E307" s="109">
        <v>92.6</v>
      </c>
      <c r="F307" s="212"/>
      <c r="I307" s="143">
        <f t="shared" si="4"/>
        <v>-6.2999999999999972</v>
      </c>
    </row>
    <row r="308" spans="1:9" x14ac:dyDescent="0.25">
      <c r="A308" s="211" t="s">
        <v>553</v>
      </c>
      <c r="B308" s="118">
        <v>45839</v>
      </c>
      <c r="C308" s="109">
        <v>87.1</v>
      </c>
      <c r="D308" s="217">
        <f>AVERAGE(C308:C310)</f>
        <v>88.25</v>
      </c>
      <c r="E308" s="109">
        <v>93.1</v>
      </c>
      <c r="F308" s="217">
        <f>AVERAGE(E308:E310)</f>
        <v>93.1</v>
      </c>
      <c r="I308" s="143">
        <f t="shared" si="4"/>
        <v>-6</v>
      </c>
    </row>
    <row r="309" spans="1:9" x14ac:dyDescent="0.25">
      <c r="A309" s="211"/>
      <c r="B309" s="118">
        <v>45870</v>
      </c>
      <c r="C309" s="109">
        <v>89.4</v>
      </c>
      <c r="D309" s="217"/>
      <c r="F309" s="217"/>
    </row>
    <row r="310" spans="1:9" x14ac:dyDescent="0.25">
      <c r="A310" s="211"/>
      <c r="B310" s="118">
        <v>45901</v>
      </c>
      <c r="D310" s="217"/>
      <c r="F310" s="217"/>
    </row>
    <row r="311" spans="1:9" x14ac:dyDescent="0.25">
      <c r="A311" s="211" t="s">
        <v>556</v>
      </c>
      <c r="B311" s="118">
        <v>45931</v>
      </c>
    </row>
    <row r="312" spans="1:9" x14ac:dyDescent="0.25">
      <c r="A312" s="211"/>
      <c r="B312" s="118">
        <v>45962</v>
      </c>
    </row>
    <row r="313" spans="1:9" x14ac:dyDescent="0.25">
      <c r="A313" s="211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2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2025-08-18T03:21:29Z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